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การศึกษา 2567\เวบรร.2567\ไฟล์ดาวน์โหลด\รายงานผลการเรียน\ตัวแก้\"/>
    </mc:Choice>
  </mc:AlternateContent>
  <xr:revisionPtr revIDLastSave="0" documentId="13_ncr:1_{35F1C51D-303B-4F6E-B73A-0ACC0051D4CA}" xr6:coauthVersionLast="47" xr6:coauthVersionMax="47" xr10:uidLastSave="{00000000-0000-0000-0000-000000000000}"/>
  <bookViews>
    <workbookView xWindow="-120" yWindow="-120" windowWidth="20730" windowHeight="11760" tabRatio="874" xr2:uid="{00000000-000D-0000-FFFF-FFFF00000000}"/>
  </bookViews>
  <sheets>
    <sheet name="วิธีกรอกข้อมูล" sheetId="4" r:id="rId1"/>
    <sheet name="กรอกข้อมูล" sheetId="2" r:id="rId2"/>
    <sheet name="แบบรายงานเทอม1" sheetId="27" r:id="rId3"/>
    <sheet name="คะแนนเทอม1" sheetId="28" r:id="rId4"/>
    <sheet name="แบบรายงานปลายปี" sheetId="1" r:id="rId5"/>
    <sheet name="คะแนนปลายปี" sheetId="3" r:id="rId6"/>
    <sheet name="คุณฯ-สรุป" sheetId="13" r:id="rId7"/>
    <sheet name="อ่านฯ-สรุป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90" i="1" l="1"/>
  <c r="K1649" i="1"/>
  <c r="BH3" i="22"/>
  <c r="BI3" i="22"/>
  <c r="BH11" i="22"/>
  <c r="BI4" i="22"/>
  <c r="E22" i="27"/>
  <c r="FF6" i="13"/>
  <c r="J1775" i="27" l="1"/>
  <c r="J1776" i="27"/>
  <c r="J1777" i="27"/>
  <c r="J1778" i="27"/>
  <c r="J1779" i="27"/>
  <c r="J1780" i="27"/>
  <c r="J1781" i="27"/>
  <c r="J1782" i="27"/>
  <c r="J1783" i="27"/>
  <c r="J1784" i="27"/>
  <c r="J1735" i="27"/>
  <c r="J1736" i="27"/>
  <c r="J1737" i="27"/>
  <c r="J1738" i="27"/>
  <c r="J1739" i="27"/>
  <c r="J1740" i="27"/>
  <c r="J1741" i="27"/>
  <c r="J1742" i="27"/>
  <c r="J1743" i="27"/>
  <c r="J1744" i="27"/>
  <c r="J1695" i="27"/>
  <c r="J1696" i="27"/>
  <c r="J1697" i="27"/>
  <c r="J1698" i="27"/>
  <c r="J1699" i="27"/>
  <c r="J1700" i="27"/>
  <c r="J1701" i="27"/>
  <c r="J1702" i="27"/>
  <c r="J1703" i="27"/>
  <c r="J1704" i="27"/>
  <c r="J1655" i="27"/>
  <c r="J1656" i="27"/>
  <c r="J1657" i="27"/>
  <c r="J1658" i="27"/>
  <c r="J1659" i="27"/>
  <c r="J1660" i="27"/>
  <c r="J1661" i="27"/>
  <c r="J1662" i="27"/>
  <c r="J1663" i="27"/>
  <c r="J1664" i="27"/>
  <c r="J1615" i="27"/>
  <c r="J1616" i="27"/>
  <c r="J1617" i="27"/>
  <c r="J1618" i="27"/>
  <c r="J1619" i="27"/>
  <c r="J1620" i="27"/>
  <c r="J1621" i="27"/>
  <c r="J1622" i="27"/>
  <c r="J1623" i="27"/>
  <c r="J1624" i="27"/>
  <c r="J1575" i="27"/>
  <c r="J1576" i="27"/>
  <c r="J1577" i="27"/>
  <c r="J1578" i="27"/>
  <c r="J1579" i="27"/>
  <c r="J1580" i="27"/>
  <c r="J1581" i="27"/>
  <c r="J1582" i="27"/>
  <c r="J1583" i="27"/>
  <c r="J1584" i="27"/>
  <c r="J1535" i="27"/>
  <c r="J1536" i="27"/>
  <c r="J1537" i="27"/>
  <c r="J1538" i="27"/>
  <c r="J1539" i="27"/>
  <c r="J1540" i="27"/>
  <c r="J1541" i="27"/>
  <c r="J1542" i="27"/>
  <c r="J1543" i="27"/>
  <c r="J1544" i="27"/>
  <c r="J1495" i="27"/>
  <c r="J1496" i="27"/>
  <c r="J1497" i="27"/>
  <c r="J1498" i="27"/>
  <c r="J1499" i="27"/>
  <c r="J1500" i="27"/>
  <c r="J1501" i="27"/>
  <c r="J1502" i="27"/>
  <c r="J1503" i="27"/>
  <c r="J1504" i="27"/>
  <c r="J1455" i="27"/>
  <c r="J1456" i="27"/>
  <c r="J1457" i="27"/>
  <c r="J1458" i="27"/>
  <c r="J1459" i="27"/>
  <c r="J1460" i="27"/>
  <c r="J1461" i="27"/>
  <c r="J1462" i="27"/>
  <c r="J1463" i="27"/>
  <c r="J1464" i="27"/>
  <c r="J1415" i="27"/>
  <c r="J1416" i="27"/>
  <c r="J1417" i="27"/>
  <c r="J1418" i="27"/>
  <c r="J1419" i="27"/>
  <c r="J1420" i="27"/>
  <c r="J1421" i="27"/>
  <c r="J1422" i="27"/>
  <c r="J1423" i="27"/>
  <c r="J1424" i="27"/>
  <c r="J1375" i="27"/>
  <c r="J1376" i="27"/>
  <c r="J1377" i="27"/>
  <c r="J1378" i="27"/>
  <c r="J1379" i="27"/>
  <c r="J1380" i="27"/>
  <c r="J1381" i="27"/>
  <c r="J1382" i="27"/>
  <c r="J1383" i="27"/>
  <c r="J1384" i="27"/>
  <c r="J1335" i="27"/>
  <c r="J1336" i="27"/>
  <c r="J1337" i="27"/>
  <c r="J1338" i="27"/>
  <c r="J1339" i="27"/>
  <c r="J1340" i="27"/>
  <c r="J1341" i="27"/>
  <c r="J1342" i="27"/>
  <c r="J1343" i="27"/>
  <c r="J1344" i="27"/>
  <c r="J1295" i="27"/>
  <c r="J1296" i="27"/>
  <c r="J1297" i="27"/>
  <c r="J1298" i="27"/>
  <c r="J1299" i="27"/>
  <c r="J1300" i="27"/>
  <c r="J1301" i="27"/>
  <c r="J1302" i="27"/>
  <c r="J1303" i="27"/>
  <c r="J1304" i="27"/>
  <c r="J1255" i="27"/>
  <c r="J1256" i="27"/>
  <c r="J1257" i="27"/>
  <c r="J1258" i="27"/>
  <c r="J1259" i="27"/>
  <c r="J1260" i="27"/>
  <c r="J1261" i="27"/>
  <c r="J1262" i="27"/>
  <c r="J1263" i="27"/>
  <c r="J1264" i="27"/>
  <c r="J1215" i="27"/>
  <c r="J1216" i="27"/>
  <c r="J1217" i="27"/>
  <c r="J1218" i="27"/>
  <c r="J1219" i="27"/>
  <c r="J1220" i="27"/>
  <c r="J1221" i="27"/>
  <c r="J1222" i="27"/>
  <c r="J1223" i="27"/>
  <c r="J1224" i="27"/>
  <c r="J1175" i="27"/>
  <c r="J1176" i="27"/>
  <c r="J1177" i="27"/>
  <c r="J1178" i="27"/>
  <c r="J1179" i="27"/>
  <c r="J1180" i="27"/>
  <c r="J1181" i="27"/>
  <c r="J1182" i="27"/>
  <c r="J1183" i="27"/>
  <c r="J1184" i="27"/>
  <c r="J1135" i="27"/>
  <c r="J1136" i="27"/>
  <c r="J1137" i="27"/>
  <c r="J1138" i="27"/>
  <c r="J1139" i="27"/>
  <c r="J1140" i="27"/>
  <c r="J1141" i="27"/>
  <c r="J1142" i="27"/>
  <c r="J1143" i="27"/>
  <c r="J1144" i="27"/>
  <c r="J1095" i="27"/>
  <c r="J1096" i="27"/>
  <c r="J1097" i="27"/>
  <c r="J1098" i="27"/>
  <c r="J1099" i="27"/>
  <c r="J1100" i="27"/>
  <c r="J1101" i="27"/>
  <c r="J1102" i="27"/>
  <c r="J1103" i="27"/>
  <c r="J1104" i="27"/>
  <c r="J1055" i="27"/>
  <c r="J1056" i="27"/>
  <c r="J1057" i="27"/>
  <c r="J1058" i="27"/>
  <c r="J1059" i="27"/>
  <c r="J1060" i="27"/>
  <c r="J1061" i="27"/>
  <c r="J1062" i="27"/>
  <c r="J1063" i="27"/>
  <c r="J1064" i="27"/>
  <c r="J1015" i="27"/>
  <c r="J1016" i="27"/>
  <c r="J1017" i="27"/>
  <c r="J1018" i="27"/>
  <c r="J1019" i="27"/>
  <c r="J1020" i="27"/>
  <c r="J1021" i="27"/>
  <c r="J1022" i="27"/>
  <c r="J1023" i="27"/>
  <c r="J1024" i="27"/>
  <c r="J975" i="27"/>
  <c r="J976" i="27"/>
  <c r="J977" i="27"/>
  <c r="J978" i="27"/>
  <c r="J979" i="27"/>
  <c r="J980" i="27"/>
  <c r="J981" i="27"/>
  <c r="J982" i="27"/>
  <c r="J983" i="27"/>
  <c r="J984" i="27"/>
  <c r="J935" i="27"/>
  <c r="J936" i="27"/>
  <c r="J937" i="27"/>
  <c r="J938" i="27"/>
  <c r="J939" i="27"/>
  <c r="J940" i="27"/>
  <c r="J941" i="27"/>
  <c r="J942" i="27"/>
  <c r="J943" i="27"/>
  <c r="J944" i="27"/>
  <c r="J895" i="27"/>
  <c r="J896" i="27"/>
  <c r="J897" i="27"/>
  <c r="J898" i="27"/>
  <c r="J899" i="27"/>
  <c r="J900" i="27"/>
  <c r="J901" i="27"/>
  <c r="J902" i="27"/>
  <c r="J903" i="27"/>
  <c r="J904" i="27"/>
  <c r="J855" i="27"/>
  <c r="J856" i="27"/>
  <c r="J857" i="27"/>
  <c r="J858" i="27"/>
  <c r="J859" i="27"/>
  <c r="J860" i="27"/>
  <c r="J861" i="27"/>
  <c r="J862" i="27"/>
  <c r="J863" i="27"/>
  <c r="J864" i="27"/>
  <c r="J815" i="27"/>
  <c r="J816" i="27"/>
  <c r="J817" i="27"/>
  <c r="J818" i="27"/>
  <c r="J819" i="27"/>
  <c r="J820" i="27"/>
  <c r="J821" i="27"/>
  <c r="J822" i="27"/>
  <c r="J823" i="27"/>
  <c r="J824" i="27"/>
  <c r="J775" i="27"/>
  <c r="J776" i="27"/>
  <c r="J777" i="27"/>
  <c r="J778" i="27"/>
  <c r="J779" i="27"/>
  <c r="J780" i="27"/>
  <c r="J781" i="27"/>
  <c r="J782" i="27"/>
  <c r="J783" i="27"/>
  <c r="J784" i="27"/>
  <c r="J735" i="27"/>
  <c r="J736" i="27"/>
  <c r="J737" i="27"/>
  <c r="J738" i="27"/>
  <c r="J739" i="27"/>
  <c r="J740" i="27"/>
  <c r="J741" i="27"/>
  <c r="J742" i="27"/>
  <c r="J743" i="27"/>
  <c r="J744" i="27"/>
  <c r="J695" i="27"/>
  <c r="J696" i="27"/>
  <c r="J697" i="27"/>
  <c r="J698" i="27"/>
  <c r="J699" i="27"/>
  <c r="J700" i="27"/>
  <c r="J701" i="27"/>
  <c r="J702" i="27"/>
  <c r="J703" i="27"/>
  <c r="J704" i="27"/>
  <c r="J655" i="27"/>
  <c r="J656" i="27"/>
  <c r="J657" i="27"/>
  <c r="J658" i="27"/>
  <c r="J659" i="27"/>
  <c r="J660" i="27"/>
  <c r="J661" i="27"/>
  <c r="J662" i="27"/>
  <c r="J663" i="27"/>
  <c r="J664" i="27"/>
  <c r="J615" i="27"/>
  <c r="J616" i="27"/>
  <c r="J617" i="27"/>
  <c r="J618" i="27"/>
  <c r="J619" i="27"/>
  <c r="J620" i="27"/>
  <c r="J621" i="27"/>
  <c r="J622" i="27"/>
  <c r="J623" i="27"/>
  <c r="J624" i="27"/>
  <c r="J575" i="27"/>
  <c r="J576" i="27"/>
  <c r="J577" i="27"/>
  <c r="J578" i="27"/>
  <c r="J579" i="27"/>
  <c r="J580" i="27"/>
  <c r="J581" i="27"/>
  <c r="J582" i="27"/>
  <c r="J583" i="27"/>
  <c r="J584" i="27"/>
  <c r="J535" i="27"/>
  <c r="J536" i="27"/>
  <c r="J537" i="27"/>
  <c r="J538" i="27"/>
  <c r="J539" i="27"/>
  <c r="J540" i="27"/>
  <c r="J541" i="27"/>
  <c r="J542" i="27"/>
  <c r="J543" i="27"/>
  <c r="J544" i="27"/>
  <c r="J495" i="27"/>
  <c r="J496" i="27"/>
  <c r="J497" i="27"/>
  <c r="J498" i="27"/>
  <c r="J499" i="27"/>
  <c r="J500" i="27"/>
  <c r="J501" i="27"/>
  <c r="J502" i="27"/>
  <c r="J503" i="27"/>
  <c r="J504" i="27"/>
  <c r="J455" i="27"/>
  <c r="J456" i="27"/>
  <c r="J457" i="27"/>
  <c r="J458" i="27"/>
  <c r="J459" i="27"/>
  <c r="J460" i="27"/>
  <c r="J461" i="27"/>
  <c r="J462" i="27"/>
  <c r="J463" i="27"/>
  <c r="J464" i="27"/>
  <c r="J415" i="27"/>
  <c r="J416" i="27"/>
  <c r="J417" i="27"/>
  <c r="J418" i="27"/>
  <c r="J419" i="27"/>
  <c r="J420" i="27"/>
  <c r="J421" i="27"/>
  <c r="J422" i="27"/>
  <c r="J423" i="27"/>
  <c r="J424" i="27"/>
  <c r="J375" i="27"/>
  <c r="J376" i="27"/>
  <c r="J377" i="27"/>
  <c r="J378" i="27"/>
  <c r="J379" i="27"/>
  <c r="J380" i="27"/>
  <c r="J381" i="27"/>
  <c r="J382" i="27"/>
  <c r="J383" i="27"/>
  <c r="J384" i="27"/>
  <c r="J335" i="27"/>
  <c r="J336" i="27"/>
  <c r="J337" i="27"/>
  <c r="J338" i="27"/>
  <c r="J339" i="27"/>
  <c r="J340" i="27"/>
  <c r="J341" i="27"/>
  <c r="J342" i="27"/>
  <c r="J343" i="27"/>
  <c r="J344" i="27"/>
  <c r="J295" i="27"/>
  <c r="J296" i="27"/>
  <c r="J297" i="27"/>
  <c r="J298" i="27"/>
  <c r="J299" i="27"/>
  <c r="J300" i="27"/>
  <c r="J301" i="27"/>
  <c r="J302" i="27"/>
  <c r="J303" i="27"/>
  <c r="J304" i="27"/>
  <c r="J255" i="27"/>
  <c r="J256" i="27"/>
  <c r="J257" i="27"/>
  <c r="J258" i="27"/>
  <c r="J259" i="27"/>
  <c r="J260" i="27"/>
  <c r="J261" i="27"/>
  <c r="J262" i="27"/>
  <c r="J263" i="27"/>
  <c r="J264" i="27"/>
  <c r="J215" i="27"/>
  <c r="J216" i="27"/>
  <c r="J217" i="27"/>
  <c r="J218" i="27"/>
  <c r="J219" i="27"/>
  <c r="J220" i="27"/>
  <c r="J221" i="27"/>
  <c r="J222" i="27"/>
  <c r="J223" i="27"/>
  <c r="J224" i="27"/>
  <c r="J175" i="27"/>
  <c r="J176" i="27"/>
  <c r="J177" i="27"/>
  <c r="J178" i="27"/>
  <c r="J179" i="27"/>
  <c r="J180" i="27"/>
  <c r="J181" i="27"/>
  <c r="J182" i="27"/>
  <c r="J183" i="27"/>
  <c r="J184" i="27"/>
  <c r="J135" i="27"/>
  <c r="J136" i="27"/>
  <c r="J137" i="27"/>
  <c r="J138" i="27"/>
  <c r="J139" i="27"/>
  <c r="J140" i="27"/>
  <c r="J141" i="27"/>
  <c r="J142" i="27"/>
  <c r="J143" i="27"/>
  <c r="J144" i="27"/>
  <c r="J95" i="27"/>
  <c r="J96" i="27"/>
  <c r="J97" i="27"/>
  <c r="J98" i="27"/>
  <c r="J99" i="27"/>
  <c r="J100" i="27"/>
  <c r="J101" i="27"/>
  <c r="J102" i="27"/>
  <c r="J103" i="27"/>
  <c r="J104" i="27"/>
  <c r="J55" i="27"/>
  <c r="J56" i="27"/>
  <c r="J57" i="27"/>
  <c r="J58" i="27"/>
  <c r="J59" i="27"/>
  <c r="J60" i="27"/>
  <c r="J61" i="27"/>
  <c r="J62" i="27"/>
  <c r="J63" i="27"/>
  <c r="J64" i="27"/>
  <c r="J15" i="27"/>
  <c r="J16" i="27"/>
  <c r="J17" i="27"/>
  <c r="J18" i="27"/>
  <c r="J19" i="27"/>
  <c r="J20" i="27"/>
  <c r="J21" i="27"/>
  <c r="J22" i="27"/>
  <c r="J23" i="27"/>
  <c r="J24" i="27"/>
  <c r="J548" i="1"/>
  <c r="K548" i="1"/>
  <c r="J549" i="1"/>
  <c r="K549" i="1"/>
  <c r="J550" i="1"/>
  <c r="K550" i="1"/>
  <c r="J551" i="1"/>
  <c r="K551" i="1"/>
  <c r="J552" i="1"/>
  <c r="K552" i="1"/>
  <c r="J553" i="1"/>
  <c r="K553" i="1"/>
  <c r="J554" i="1"/>
  <c r="K554" i="1"/>
  <c r="J555" i="1"/>
  <c r="K555" i="1"/>
  <c r="J556" i="1"/>
  <c r="K556" i="1"/>
  <c r="J557" i="1"/>
  <c r="K557" i="1"/>
  <c r="I557" i="1"/>
  <c r="I556" i="1"/>
  <c r="I555" i="1"/>
  <c r="I554" i="1"/>
  <c r="I553" i="1"/>
  <c r="I552" i="1"/>
  <c r="I551" i="1"/>
  <c r="I550" i="1"/>
  <c r="I549" i="1"/>
  <c r="I548" i="1"/>
  <c r="J1819" i="1"/>
  <c r="K1819" i="1"/>
  <c r="J1820" i="1"/>
  <c r="K1820" i="1"/>
  <c r="J1821" i="1"/>
  <c r="K1821" i="1"/>
  <c r="J1822" i="1"/>
  <c r="K1822" i="1"/>
  <c r="J1823" i="1"/>
  <c r="K1823" i="1"/>
  <c r="J1824" i="1"/>
  <c r="K1824" i="1"/>
  <c r="J1825" i="1"/>
  <c r="K1825" i="1"/>
  <c r="J1826" i="1"/>
  <c r="K1826" i="1"/>
  <c r="J1827" i="1"/>
  <c r="K1827" i="1"/>
  <c r="J1828" i="1"/>
  <c r="K1828" i="1"/>
  <c r="J1778" i="1"/>
  <c r="K1778" i="1"/>
  <c r="J1779" i="1"/>
  <c r="K1779" i="1"/>
  <c r="J1780" i="1"/>
  <c r="K1780" i="1"/>
  <c r="J1781" i="1"/>
  <c r="K1781" i="1"/>
  <c r="J1782" i="1"/>
  <c r="K1782" i="1"/>
  <c r="J1783" i="1"/>
  <c r="K1783" i="1"/>
  <c r="J1784" i="1"/>
  <c r="K1784" i="1"/>
  <c r="J1785" i="1"/>
  <c r="K1785" i="1"/>
  <c r="J1786" i="1"/>
  <c r="K1786" i="1"/>
  <c r="J1787" i="1"/>
  <c r="K1787" i="1"/>
  <c r="J1737" i="1"/>
  <c r="K1737" i="1"/>
  <c r="J1738" i="1"/>
  <c r="K1738" i="1"/>
  <c r="J1739" i="1"/>
  <c r="K1739" i="1"/>
  <c r="J1740" i="1"/>
  <c r="K1740" i="1"/>
  <c r="J1741" i="1"/>
  <c r="K1741" i="1"/>
  <c r="J1742" i="1"/>
  <c r="K1742" i="1"/>
  <c r="J1743" i="1"/>
  <c r="K1743" i="1"/>
  <c r="J1744" i="1"/>
  <c r="K1744" i="1"/>
  <c r="J1745" i="1"/>
  <c r="K1745" i="1"/>
  <c r="J1746" i="1"/>
  <c r="K1746" i="1"/>
  <c r="J1696" i="1"/>
  <c r="K1696" i="1"/>
  <c r="J1697" i="1"/>
  <c r="K1697" i="1"/>
  <c r="J1698" i="1"/>
  <c r="K1698" i="1"/>
  <c r="J1699" i="1"/>
  <c r="K1699" i="1"/>
  <c r="J1700" i="1"/>
  <c r="K1700" i="1"/>
  <c r="J1701" i="1"/>
  <c r="K1701" i="1"/>
  <c r="J1702" i="1"/>
  <c r="K1702" i="1"/>
  <c r="J1703" i="1"/>
  <c r="K1703" i="1"/>
  <c r="J1704" i="1"/>
  <c r="K1704" i="1"/>
  <c r="J1705" i="1"/>
  <c r="K1705" i="1"/>
  <c r="J1655" i="1"/>
  <c r="K1655" i="1"/>
  <c r="J1656" i="1"/>
  <c r="K1656" i="1"/>
  <c r="J1657" i="1"/>
  <c r="K1657" i="1"/>
  <c r="J1658" i="1"/>
  <c r="K1658" i="1"/>
  <c r="J1659" i="1"/>
  <c r="K1659" i="1"/>
  <c r="J1660" i="1"/>
  <c r="K1660" i="1"/>
  <c r="J1661" i="1"/>
  <c r="K1661" i="1"/>
  <c r="J1662" i="1"/>
  <c r="K1662" i="1"/>
  <c r="J1663" i="1"/>
  <c r="K1663" i="1"/>
  <c r="J1664" i="1"/>
  <c r="K1664" i="1"/>
  <c r="J1614" i="1"/>
  <c r="K1614" i="1"/>
  <c r="J1615" i="1"/>
  <c r="K1615" i="1"/>
  <c r="J1616" i="1"/>
  <c r="K1616" i="1"/>
  <c r="J1617" i="1"/>
  <c r="K1617" i="1"/>
  <c r="J1618" i="1"/>
  <c r="K1618" i="1"/>
  <c r="J1619" i="1"/>
  <c r="K1619" i="1"/>
  <c r="J1620" i="1"/>
  <c r="K1620" i="1"/>
  <c r="J1621" i="1"/>
  <c r="K1621" i="1"/>
  <c r="J1622" i="1"/>
  <c r="K1622" i="1"/>
  <c r="J1623" i="1"/>
  <c r="K1623" i="1"/>
  <c r="J1573" i="1"/>
  <c r="K1573" i="1"/>
  <c r="J1574" i="1"/>
  <c r="K1574" i="1"/>
  <c r="J1575" i="1"/>
  <c r="K1575" i="1"/>
  <c r="J1576" i="1"/>
  <c r="K1576" i="1"/>
  <c r="J1577" i="1"/>
  <c r="K1577" i="1"/>
  <c r="J1578" i="1"/>
  <c r="K1578" i="1"/>
  <c r="J1579" i="1"/>
  <c r="K1579" i="1"/>
  <c r="J1580" i="1"/>
  <c r="K1580" i="1"/>
  <c r="J1581" i="1"/>
  <c r="K1581" i="1"/>
  <c r="J1582" i="1"/>
  <c r="K1582" i="1"/>
  <c r="J1532" i="1"/>
  <c r="K1532" i="1"/>
  <c r="J1533" i="1"/>
  <c r="K1533" i="1"/>
  <c r="J1534" i="1"/>
  <c r="K1534" i="1"/>
  <c r="J1535" i="1"/>
  <c r="K1535" i="1"/>
  <c r="J1536" i="1"/>
  <c r="K1536" i="1"/>
  <c r="J1537" i="1"/>
  <c r="K1537" i="1"/>
  <c r="J1538" i="1"/>
  <c r="K1538" i="1"/>
  <c r="J1539" i="1"/>
  <c r="K1539" i="1"/>
  <c r="J1540" i="1"/>
  <c r="K1540" i="1"/>
  <c r="J1541" i="1"/>
  <c r="K1541" i="1"/>
  <c r="J1491" i="1"/>
  <c r="K1491" i="1"/>
  <c r="J1492" i="1"/>
  <c r="K1492" i="1"/>
  <c r="J1493" i="1"/>
  <c r="K1493" i="1"/>
  <c r="J1494" i="1"/>
  <c r="K1494" i="1"/>
  <c r="J1495" i="1"/>
  <c r="K1495" i="1"/>
  <c r="J1496" i="1"/>
  <c r="K1496" i="1"/>
  <c r="J1497" i="1"/>
  <c r="K1497" i="1"/>
  <c r="J1498" i="1"/>
  <c r="K1498" i="1"/>
  <c r="J1499" i="1"/>
  <c r="K1499" i="1"/>
  <c r="J1500" i="1"/>
  <c r="K1500" i="1"/>
  <c r="J1450" i="1"/>
  <c r="K1450" i="1"/>
  <c r="J1451" i="1"/>
  <c r="K1451" i="1"/>
  <c r="J1452" i="1"/>
  <c r="K1452" i="1"/>
  <c r="J1453" i="1"/>
  <c r="K1453" i="1"/>
  <c r="J1454" i="1"/>
  <c r="K1454" i="1"/>
  <c r="J1455" i="1"/>
  <c r="K1455" i="1"/>
  <c r="J1456" i="1"/>
  <c r="K1456" i="1"/>
  <c r="J1457" i="1"/>
  <c r="K1457" i="1"/>
  <c r="J1458" i="1"/>
  <c r="K1458" i="1"/>
  <c r="J1459" i="1"/>
  <c r="K1459" i="1"/>
  <c r="J1409" i="1"/>
  <c r="K1409" i="1"/>
  <c r="J1410" i="1"/>
  <c r="K1410" i="1"/>
  <c r="J1411" i="1"/>
  <c r="K1411" i="1"/>
  <c r="J1412" i="1"/>
  <c r="K1412" i="1"/>
  <c r="J1413" i="1"/>
  <c r="K1413" i="1"/>
  <c r="J1414" i="1"/>
  <c r="K1414" i="1"/>
  <c r="J1415" i="1"/>
  <c r="K1415" i="1"/>
  <c r="J1416" i="1"/>
  <c r="K1416" i="1"/>
  <c r="J1417" i="1"/>
  <c r="K1417" i="1"/>
  <c r="J1418" i="1"/>
  <c r="K1418" i="1"/>
  <c r="J1368" i="1"/>
  <c r="K1368" i="1"/>
  <c r="J1369" i="1"/>
  <c r="K1369" i="1"/>
  <c r="J1370" i="1"/>
  <c r="K1370" i="1"/>
  <c r="J1371" i="1"/>
  <c r="K1371" i="1"/>
  <c r="J1372" i="1"/>
  <c r="K1372" i="1"/>
  <c r="J1373" i="1"/>
  <c r="K1373" i="1"/>
  <c r="J1374" i="1"/>
  <c r="K1374" i="1"/>
  <c r="J1375" i="1"/>
  <c r="K1375" i="1"/>
  <c r="J1376" i="1"/>
  <c r="K1376" i="1"/>
  <c r="J1377" i="1"/>
  <c r="K1377" i="1"/>
  <c r="J1327" i="1"/>
  <c r="K1327" i="1"/>
  <c r="J1328" i="1"/>
  <c r="K1328" i="1"/>
  <c r="J1329" i="1"/>
  <c r="K1329" i="1"/>
  <c r="J1330" i="1"/>
  <c r="K1330" i="1"/>
  <c r="J1331" i="1"/>
  <c r="K1331" i="1"/>
  <c r="J1332" i="1"/>
  <c r="K1332" i="1"/>
  <c r="J1333" i="1"/>
  <c r="K1333" i="1"/>
  <c r="J1334" i="1"/>
  <c r="K1334" i="1"/>
  <c r="J1335" i="1"/>
  <c r="K1335" i="1"/>
  <c r="J1336" i="1"/>
  <c r="K1336" i="1"/>
  <c r="J1286" i="1"/>
  <c r="K1286" i="1"/>
  <c r="J1287" i="1"/>
  <c r="K1287" i="1"/>
  <c r="J1288" i="1"/>
  <c r="K1288" i="1"/>
  <c r="J1289" i="1"/>
  <c r="K1289" i="1"/>
  <c r="J1290" i="1"/>
  <c r="K1290" i="1"/>
  <c r="J1291" i="1"/>
  <c r="K1291" i="1"/>
  <c r="J1292" i="1"/>
  <c r="K1292" i="1"/>
  <c r="J1293" i="1"/>
  <c r="K1293" i="1"/>
  <c r="J1294" i="1"/>
  <c r="K1294" i="1"/>
  <c r="J1295" i="1"/>
  <c r="K1295" i="1"/>
  <c r="J1245" i="1"/>
  <c r="K1245" i="1"/>
  <c r="J1246" i="1"/>
  <c r="K1246" i="1"/>
  <c r="J1247" i="1"/>
  <c r="K1247" i="1"/>
  <c r="J1248" i="1"/>
  <c r="K1248" i="1"/>
  <c r="J1249" i="1"/>
  <c r="K1249" i="1"/>
  <c r="J1250" i="1"/>
  <c r="K1250" i="1"/>
  <c r="J1251" i="1"/>
  <c r="K1251" i="1"/>
  <c r="J1252" i="1"/>
  <c r="K1252" i="1"/>
  <c r="J1253" i="1"/>
  <c r="K1253" i="1"/>
  <c r="J1254" i="1"/>
  <c r="K1254" i="1"/>
  <c r="J1204" i="1"/>
  <c r="K1204" i="1"/>
  <c r="J1205" i="1"/>
  <c r="K1205" i="1"/>
  <c r="J1206" i="1"/>
  <c r="K1206" i="1"/>
  <c r="J1207" i="1"/>
  <c r="K1207" i="1"/>
  <c r="J1208" i="1"/>
  <c r="K1208" i="1"/>
  <c r="J1209" i="1"/>
  <c r="K1209" i="1"/>
  <c r="J1210" i="1"/>
  <c r="K1210" i="1"/>
  <c r="J1211" i="1"/>
  <c r="K1211" i="1"/>
  <c r="J1212" i="1"/>
  <c r="K1212" i="1"/>
  <c r="J1213" i="1"/>
  <c r="K1213" i="1"/>
  <c r="J1163" i="1"/>
  <c r="K1163" i="1"/>
  <c r="J1164" i="1"/>
  <c r="K1164" i="1"/>
  <c r="J1165" i="1"/>
  <c r="K1165" i="1"/>
  <c r="J1166" i="1"/>
  <c r="K1166" i="1"/>
  <c r="J1167" i="1"/>
  <c r="K1167" i="1"/>
  <c r="J1168" i="1"/>
  <c r="K1168" i="1"/>
  <c r="J1169" i="1"/>
  <c r="K1169" i="1"/>
  <c r="J1170" i="1"/>
  <c r="K1170" i="1"/>
  <c r="J1171" i="1"/>
  <c r="K1171" i="1"/>
  <c r="J1172" i="1"/>
  <c r="K1172" i="1"/>
  <c r="J1122" i="1"/>
  <c r="K1122" i="1"/>
  <c r="J1123" i="1"/>
  <c r="K1123" i="1"/>
  <c r="J1124" i="1"/>
  <c r="K1124" i="1"/>
  <c r="J1125" i="1"/>
  <c r="K1125" i="1"/>
  <c r="J1126" i="1"/>
  <c r="K1126" i="1"/>
  <c r="J1127" i="1"/>
  <c r="K1127" i="1"/>
  <c r="J1128" i="1"/>
  <c r="K1128" i="1"/>
  <c r="J1129" i="1"/>
  <c r="K1129" i="1"/>
  <c r="J1130" i="1"/>
  <c r="K1130" i="1"/>
  <c r="J1131" i="1"/>
  <c r="K1131" i="1"/>
  <c r="J1081" i="1"/>
  <c r="K1081" i="1"/>
  <c r="J1082" i="1"/>
  <c r="K1082" i="1"/>
  <c r="J1083" i="1"/>
  <c r="K1083" i="1"/>
  <c r="J1084" i="1"/>
  <c r="K1084" i="1"/>
  <c r="J1085" i="1"/>
  <c r="K1085" i="1"/>
  <c r="J1086" i="1"/>
  <c r="K1086" i="1"/>
  <c r="J1087" i="1"/>
  <c r="K1087" i="1"/>
  <c r="J1088" i="1"/>
  <c r="K1088" i="1"/>
  <c r="J1089" i="1"/>
  <c r="K1089" i="1"/>
  <c r="J1090" i="1"/>
  <c r="K1090" i="1"/>
  <c r="J1040" i="1"/>
  <c r="K1040" i="1"/>
  <c r="J1041" i="1"/>
  <c r="K1041" i="1"/>
  <c r="J1042" i="1"/>
  <c r="K1042" i="1"/>
  <c r="J1043" i="1"/>
  <c r="K1043" i="1"/>
  <c r="J1044" i="1"/>
  <c r="K1044" i="1"/>
  <c r="J1045" i="1"/>
  <c r="K1045" i="1"/>
  <c r="J1046" i="1"/>
  <c r="K1046" i="1"/>
  <c r="J1047" i="1"/>
  <c r="K1047" i="1"/>
  <c r="J1048" i="1"/>
  <c r="K1048" i="1"/>
  <c r="J1049" i="1"/>
  <c r="K1049" i="1"/>
  <c r="J999" i="1"/>
  <c r="K999" i="1"/>
  <c r="J1000" i="1"/>
  <c r="K1000" i="1"/>
  <c r="J1001" i="1"/>
  <c r="K1001" i="1"/>
  <c r="J1002" i="1"/>
  <c r="K1002" i="1"/>
  <c r="J1003" i="1"/>
  <c r="K1003" i="1"/>
  <c r="J1004" i="1"/>
  <c r="K1004" i="1"/>
  <c r="J1005" i="1"/>
  <c r="K1005" i="1"/>
  <c r="J1006" i="1"/>
  <c r="K1006" i="1"/>
  <c r="J1007" i="1"/>
  <c r="K1007" i="1"/>
  <c r="J1008" i="1"/>
  <c r="K1008" i="1"/>
  <c r="J958" i="1"/>
  <c r="K958" i="1"/>
  <c r="J959" i="1"/>
  <c r="K959" i="1"/>
  <c r="J960" i="1"/>
  <c r="K960" i="1"/>
  <c r="J961" i="1"/>
  <c r="K961" i="1"/>
  <c r="J962" i="1"/>
  <c r="K962" i="1"/>
  <c r="J963" i="1"/>
  <c r="K963" i="1"/>
  <c r="J964" i="1"/>
  <c r="K964" i="1"/>
  <c r="J965" i="1"/>
  <c r="K965" i="1"/>
  <c r="J966" i="1"/>
  <c r="K966" i="1"/>
  <c r="J967" i="1"/>
  <c r="K967" i="1"/>
  <c r="J917" i="1"/>
  <c r="K917" i="1"/>
  <c r="J918" i="1"/>
  <c r="K918" i="1"/>
  <c r="J919" i="1"/>
  <c r="K919" i="1"/>
  <c r="J920" i="1"/>
  <c r="K920" i="1"/>
  <c r="J921" i="1"/>
  <c r="K921" i="1"/>
  <c r="J922" i="1"/>
  <c r="K922" i="1"/>
  <c r="J923" i="1"/>
  <c r="K923" i="1"/>
  <c r="J924" i="1"/>
  <c r="K924" i="1"/>
  <c r="J925" i="1"/>
  <c r="K925" i="1"/>
  <c r="J926" i="1"/>
  <c r="K926" i="1"/>
  <c r="J876" i="1"/>
  <c r="K876" i="1"/>
  <c r="J877" i="1"/>
  <c r="K877" i="1"/>
  <c r="J878" i="1"/>
  <c r="K878" i="1"/>
  <c r="J879" i="1"/>
  <c r="K879" i="1"/>
  <c r="J880" i="1"/>
  <c r="K880" i="1"/>
  <c r="J881" i="1"/>
  <c r="K881" i="1"/>
  <c r="J882" i="1"/>
  <c r="K882" i="1"/>
  <c r="J883" i="1"/>
  <c r="K883" i="1"/>
  <c r="J884" i="1"/>
  <c r="K884" i="1"/>
  <c r="J885" i="1"/>
  <c r="K885" i="1"/>
  <c r="J835" i="1"/>
  <c r="K835" i="1"/>
  <c r="J836" i="1"/>
  <c r="K836" i="1"/>
  <c r="J837" i="1"/>
  <c r="K837" i="1"/>
  <c r="J838" i="1"/>
  <c r="K838" i="1"/>
  <c r="J839" i="1"/>
  <c r="K839" i="1"/>
  <c r="J840" i="1"/>
  <c r="K840" i="1"/>
  <c r="J841" i="1"/>
  <c r="K841" i="1"/>
  <c r="J842" i="1"/>
  <c r="K842" i="1"/>
  <c r="J843" i="1"/>
  <c r="K843" i="1"/>
  <c r="J844" i="1"/>
  <c r="K844" i="1"/>
  <c r="J794" i="1"/>
  <c r="K794" i="1"/>
  <c r="J795" i="1"/>
  <c r="K795" i="1"/>
  <c r="J796" i="1"/>
  <c r="K796" i="1"/>
  <c r="J797" i="1"/>
  <c r="K797" i="1"/>
  <c r="J798" i="1"/>
  <c r="K798" i="1"/>
  <c r="J799" i="1"/>
  <c r="K799" i="1"/>
  <c r="J800" i="1"/>
  <c r="K800" i="1"/>
  <c r="J801" i="1"/>
  <c r="K801" i="1"/>
  <c r="J802" i="1"/>
  <c r="K802" i="1"/>
  <c r="J803" i="1"/>
  <c r="K803" i="1"/>
  <c r="J753" i="1"/>
  <c r="K753" i="1"/>
  <c r="J754" i="1"/>
  <c r="K754" i="1"/>
  <c r="J755" i="1"/>
  <c r="K755" i="1"/>
  <c r="J756" i="1"/>
  <c r="K756" i="1"/>
  <c r="J757" i="1"/>
  <c r="K757" i="1"/>
  <c r="J758" i="1"/>
  <c r="K758" i="1"/>
  <c r="J759" i="1"/>
  <c r="K759" i="1"/>
  <c r="J760" i="1"/>
  <c r="K760" i="1"/>
  <c r="J761" i="1"/>
  <c r="K761" i="1"/>
  <c r="J762" i="1"/>
  <c r="K762" i="1"/>
  <c r="J712" i="1"/>
  <c r="K712" i="1"/>
  <c r="F724" i="1" s="1"/>
  <c r="J713" i="1"/>
  <c r="K713" i="1"/>
  <c r="J714" i="1"/>
  <c r="K714" i="1"/>
  <c r="J715" i="1"/>
  <c r="K715" i="1"/>
  <c r="J716" i="1"/>
  <c r="K716" i="1"/>
  <c r="J717" i="1"/>
  <c r="K717" i="1"/>
  <c r="J718" i="1"/>
  <c r="K718" i="1"/>
  <c r="J719" i="1"/>
  <c r="K719" i="1"/>
  <c r="J720" i="1"/>
  <c r="K720" i="1"/>
  <c r="J721" i="1"/>
  <c r="K721" i="1"/>
  <c r="J671" i="1"/>
  <c r="K671" i="1"/>
  <c r="J672" i="1"/>
  <c r="K672" i="1"/>
  <c r="J673" i="1"/>
  <c r="K673" i="1"/>
  <c r="J674" i="1"/>
  <c r="K674" i="1"/>
  <c r="J675" i="1"/>
  <c r="K675" i="1"/>
  <c r="J676" i="1"/>
  <c r="K676" i="1"/>
  <c r="J677" i="1"/>
  <c r="K677" i="1"/>
  <c r="J678" i="1"/>
  <c r="K678" i="1"/>
  <c r="J679" i="1"/>
  <c r="K679" i="1"/>
  <c r="J680" i="1"/>
  <c r="K680" i="1"/>
  <c r="J630" i="1"/>
  <c r="K630" i="1"/>
  <c r="F642" i="1" s="1"/>
  <c r="J631" i="1"/>
  <c r="K631" i="1"/>
  <c r="J632" i="1"/>
  <c r="K632" i="1"/>
  <c r="J633" i="1"/>
  <c r="K633" i="1"/>
  <c r="J634" i="1"/>
  <c r="K634" i="1"/>
  <c r="J635" i="1"/>
  <c r="K635" i="1"/>
  <c r="J636" i="1"/>
  <c r="K636" i="1"/>
  <c r="J637" i="1"/>
  <c r="K637" i="1"/>
  <c r="J638" i="1"/>
  <c r="K638" i="1"/>
  <c r="J639" i="1"/>
  <c r="K639" i="1"/>
  <c r="I631" i="1"/>
  <c r="I632" i="1"/>
  <c r="I633" i="1"/>
  <c r="I634" i="1"/>
  <c r="I635" i="1"/>
  <c r="I636" i="1"/>
  <c r="I637" i="1"/>
  <c r="I638" i="1"/>
  <c r="I639" i="1"/>
  <c r="J589" i="1"/>
  <c r="K589" i="1"/>
  <c r="J590" i="1"/>
  <c r="K590" i="1"/>
  <c r="J591" i="1"/>
  <c r="K591" i="1"/>
  <c r="J592" i="1"/>
  <c r="K592" i="1"/>
  <c r="J593" i="1"/>
  <c r="K593" i="1"/>
  <c r="J594" i="1"/>
  <c r="K594" i="1"/>
  <c r="J595" i="1"/>
  <c r="K595" i="1"/>
  <c r="J596" i="1"/>
  <c r="K596" i="1"/>
  <c r="J597" i="1"/>
  <c r="K597" i="1"/>
  <c r="J598" i="1"/>
  <c r="K598" i="1"/>
  <c r="J507" i="1"/>
  <c r="K507" i="1"/>
  <c r="J508" i="1"/>
  <c r="K508" i="1"/>
  <c r="J509" i="1"/>
  <c r="K509" i="1"/>
  <c r="J510" i="1"/>
  <c r="K510" i="1"/>
  <c r="J511" i="1"/>
  <c r="K511" i="1"/>
  <c r="J512" i="1"/>
  <c r="K512" i="1"/>
  <c r="J513" i="1"/>
  <c r="K513" i="1"/>
  <c r="J514" i="1"/>
  <c r="K514" i="1"/>
  <c r="J515" i="1"/>
  <c r="K515" i="1"/>
  <c r="J516" i="1"/>
  <c r="K516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20" i="1"/>
  <c r="K220" i="1"/>
  <c r="F232" i="1" s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38" i="1"/>
  <c r="K138" i="1"/>
  <c r="F150" i="1" s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56" i="1"/>
  <c r="K56" i="1"/>
  <c r="F68" i="1" s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FI1" i="13"/>
  <c r="BM1" i="22"/>
  <c r="B1845" i="1"/>
  <c r="B1804" i="1"/>
  <c r="B1763" i="1"/>
  <c r="B1722" i="1"/>
  <c r="B1681" i="1"/>
  <c r="B1640" i="1"/>
  <c r="B1599" i="1"/>
  <c r="B1558" i="1"/>
  <c r="B1517" i="1"/>
  <c r="B1476" i="1"/>
  <c r="B1435" i="1"/>
  <c r="B1394" i="1"/>
  <c r="B1353" i="1"/>
  <c r="B1312" i="1"/>
  <c r="B1271" i="1"/>
  <c r="B1230" i="1"/>
  <c r="B1189" i="1"/>
  <c r="B1148" i="1"/>
  <c r="B1107" i="1"/>
  <c r="B1066" i="1"/>
  <c r="B1025" i="1"/>
  <c r="B984" i="1"/>
  <c r="B943" i="1"/>
  <c r="B902" i="1"/>
  <c r="B861" i="1"/>
  <c r="B820" i="1"/>
  <c r="B779" i="1"/>
  <c r="B738" i="1"/>
  <c r="B697" i="1"/>
  <c r="B656" i="1"/>
  <c r="B615" i="1"/>
  <c r="B574" i="1"/>
  <c r="B533" i="1"/>
  <c r="B492" i="1"/>
  <c r="B451" i="1"/>
  <c r="B410" i="1"/>
  <c r="B369" i="1"/>
  <c r="B328" i="1"/>
  <c r="B287" i="1"/>
  <c r="B246" i="1"/>
  <c r="B205" i="1"/>
  <c r="B164" i="1"/>
  <c r="B123" i="1"/>
  <c r="B82" i="1"/>
  <c r="B41" i="1"/>
  <c r="F1811" i="1"/>
  <c r="F1770" i="1"/>
  <c r="F1729" i="1"/>
  <c r="F1688" i="1"/>
  <c r="F1647" i="1"/>
  <c r="F1606" i="1"/>
  <c r="F1565" i="1"/>
  <c r="F1524" i="1"/>
  <c r="F1483" i="1"/>
  <c r="F1442" i="1"/>
  <c r="F1401" i="1"/>
  <c r="F1360" i="1"/>
  <c r="F1319" i="1"/>
  <c r="F1278" i="1"/>
  <c r="F1237" i="1"/>
  <c r="F1196" i="1"/>
  <c r="F1155" i="1"/>
  <c r="F1114" i="1"/>
  <c r="F1073" i="1"/>
  <c r="F1032" i="1"/>
  <c r="F991" i="1"/>
  <c r="F950" i="1"/>
  <c r="F909" i="1"/>
  <c r="F868" i="1"/>
  <c r="F827" i="1"/>
  <c r="F786" i="1"/>
  <c r="F745" i="1"/>
  <c r="F704" i="1"/>
  <c r="F663" i="1"/>
  <c r="F622" i="1"/>
  <c r="F581" i="1"/>
  <c r="F540" i="1"/>
  <c r="F499" i="1"/>
  <c r="F458" i="1"/>
  <c r="F417" i="1"/>
  <c r="F376" i="1"/>
  <c r="F335" i="1"/>
  <c r="F294" i="1"/>
  <c r="F253" i="1"/>
  <c r="F212" i="1"/>
  <c r="F171" i="1"/>
  <c r="F130" i="1"/>
  <c r="F89" i="1"/>
  <c r="F48" i="1"/>
  <c r="F7" i="1"/>
  <c r="I1782" i="27"/>
  <c r="F1793" i="27"/>
  <c r="F1753" i="27"/>
  <c r="F1713" i="27"/>
  <c r="F1673" i="27"/>
  <c r="F1633" i="27"/>
  <c r="F1593" i="27"/>
  <c r="F1553" i="27"/>
  <c r="F1513" i="27"/>
  <c r="F1473" i="27"/>
  <c r="F1433" i="27"/>
  <c r="F1393" i="27"/>
  <c r="F1353" i="27"/>
  <c r="F1313" i="27"/>
  <c r="F1273" i="27"/>
  <c r="F1233" i="27"/>
  <c r="F1193" i="27"/>
  <c r="F1153" i="27"/>
  <c r="F1113" i="27"/>
  <c r="F1073" i="27"/>
  <c r="F1033" i="27"/>
  <c r="F993" i="27"/>
  <c r="F953" i="27"/>
  <c r="F913" i="27"/>
  <c r="F873" i="27"/>
  <c r="F833" i="27"/>
  <c r="F793" i="27"/>
  <c r="F753" i="27"/>
  <c r="F713" i="27"/>
  <c r="F673" i="27"/>
  <c r="F633" i="27"/>
  <c r="F593" i="27"/>
  <c r="F553" i="27"/>
  <c r="F513" i="27"/>
  <c r="F473" i="27"/>
  <c r="F433" i="27"/>
  <c r="F393" i="27"/>
  <c r="F353" i="27"/>
  <c r="F313" i="27"/>
  <c r="F273" i="27"/>
  <c r="F233" i="27"/>
  <c r="F193" i="27"/>
  <c r="F153" i="27"/>
  <c r="F113" i="27"/>
  <c r="F73" i="27"/>
  <c r="F33" i="27"/>
  <c r="F314" i="1" l="1"/>
  <c r="F396" i="1"/>
  <c r="F478" i="1"/>
  <c r="F601" i="1"/>
  <c r="F683" i="1"/>
  <c r="F765" i="1"/>
  <c r="F847" i="1"/>
  <c r="F929" i="1"/>
  <c r="F1011" i="1"/>
  <c r="F1093" i="1"/>
  <c r="F1175" i="1"/>
  <c r="F1257" i="1"/>
  <c r="F1339" i="1"/>
  <c r="F1421" i="1"/>
  <c r="F1503" i="1"/>
  <c r="F1585" i="1"/>
  <c r="F1667" i="1"/>
  <c r="F1749" i="1"/>
  <c r="F1831" i="1"/>
  <c r="F27" i="1"/>
  <c r="F109" i="1"/>
  <c r="F191" i="1"/>
  <c r="F273" i="1"/>
  <c r="F355" i="1"/>
  <c r="F437" i="1"/>
  <c r="F519" i="1"/>
  <c r="F806" i="1"/>
  <c r="F888" i="1"/>
  <c r="F970" i="1"/>
  <c r="F1052" i="1"/>
  <c r="F1134" i="1"/>
  <c r="F1216" i="1"/>
  <c r="F1298" i="1"/>
  <c r="F1380" i="1"/>
  <c r="F1462" i="1"/>
  <c r="F1544" i="1"/>
  <c r="F1626" i="1"/>
  <c r="F1708" i="1"/>
  <c r="F1790" i="1"/>
  <c r="F560" i="1"/>
  <c r="BV3" i="13"/>
  <c r="BV4" i="13"/>
  <c r="BW4" i="13"/>
  <c r="BX4" i="13"/>
  <c r="BY4" i="13"/>
  <c r="BZ4" i="13"/>
  <c r="CA4" i="13"/>
  <c r="CB4" i="13"/>
  <c r="CC4" i="13"/>
  <c r="CD4" i="13"/>
  <c r="BV5" i="13"/>
  <c r="BW5" i="13"/>
  <c r="BX5" i="13"/>
  <c r="BY5" i="13"/>
  <c r="BZ5" i="13"/>
  <c r="CA5" i="13"/>
  <c r="CB5" i="13"/>
  <c r="CC5" i="13"/>
  <c r="CD5" i="13"/>
  <c r="BV6" i="13"/>
  <c r="BW6" i="13"/>
  <c r="BX6" i="13"/>
  <c r="BY6" i="13"/>
  <c r="BZ6" i="13"/>
  <c r="CA6" i="13"/>
  <c r="CB6" i="13"/>
  <c r="CC6" i="13"/>
  <c r="CD6" i="13"/>
  <c r="BV7" i="13"/>
  <c r="BW7" i="13"/>
  <c r="BX7" i="13"/>
  <c r="BY7" i="13"/>
  <c r="BZ7" i="13"/>
  <c r="CA7" i="13"/>
  <c r="CB7" i="13"/>
  <c r="CC7" i="13"/>
  <c r="CD7" i="13"/>
  <c r="BV8" i="13"/>
  <c r="BW8" i="13"/>
  <c r="BX8" i="13"/>
  <c r="BY8" i="13"/>
  <c r="BZ8" i="13"/>
  <c r="CA8" i="13"/>
  <c r="CB8" i="13"/>
  <c r="CC8" i="13"/>
  <c r="CD8" i="13"/>
  <c r="BV9" i="13"/>
  <c r="BW9" i="13"/>
  <c r="BX9" i="13"/>
  <c r="BY9" i="13"/>
  <c r="BZ9" i="13"/>
  <c r="CA9" i="13"/>
  <c r="CB9" i="13"/>
  <c r="CC9" i="13"/>
  <c r="CD9" i="13"/>
  <c r="BV10" i="13"/>
  <c r="BW10" i="13"/>
  <c r="BX10" i="13"/>
  <c r="BY10" i="13"/>
  <c r="BZ10" i="13"/>
  <c r="CA10" i="13"/>
  <c r="CB10" i="13"/>
  <c r="CC10" i="13"/>
  <c r="CD10" i="13"/>
  <c r="BV11" i="13"/>
  <c r="BW11" i="13"/>
  <c r="BX11" i="13"/>
  <c r="BY11" i="13"/>
  <c r="BZ11" i="13"/>
  <c r="CA11" i="13"/>
  <c r="CB11" i="13"/>
  <c r="CC11" i="13"/>
  <c r="CD11" i="13"/>
  <c r="BV12" i="13"/>
  <c r="BW12" i="13"/>
  <c r="BX12" i="13"/>
  <c r="BY12" i="13"/>
  <c r="BZ12" i="13"/>
  <c r="CA12" i="13"/>
  <c r="CB12" i="13"/>
  <c r="CC12" i="13"/>
  <c r="CD12" i="13"/>
  <c r="BV13" i="13"/>
  <c r="BW13" i="13"/>
  <c r="BX13" i="13"/>
  <c r="BY13" i="13"/>
  <c r="BZ13" i="13"/>
  <c r="CA13" i="13"/>
  <c r="CB13" i="13"/>
  <c r="CC13" i="13"/>
  <c r="CD13" i="13"/>
  <c r="BV14" i="13"/>
  <c r="BW14" i="13"/>
  <c r="BX14" i="13"/>
  <c r="BY14" i="13"/>
  <c r="BZ14" i="13"/>
  <c r="CA14" i="13"/>
  <c r="CB14" i="13"/>
  <c r="CC14" i="13"/>
  <c r="CD14" i="13"/>
  <c r="BV15" i="13"/>
  <c r="BW15" i="13"/>
  <c r="BX15" i="13"/>
  <c r="BY15" i="13"/>
  <c r="BZ15" i="13"/>
  <c r="CA15" i="13"/>
  <c r="CB15" i="13"/>
  <c r="CC15" i="13"/>
  <c r="CD15" i="13"/>
  <c r="BV16" i="13"/>
  <c r="BW16" i="13"/>
  <c r="BX16" i="13"/>
  <c r="BY16" i="13"/>
  <c r="BZ16" i="13"/>
  <c r="CA16" i="13"/>
  <c r="CB16" i="13"/>
  <c r="CC16" i="13"/>
  <c r="CD16" i="13"/>
  <c r="BV17" i="13"/>
  <c r="BW17" i="13"/>
  <c r="BX17" i="13"/>
  <c r="BY17" i="13"/>
  <c r="BZ17" i="13"/>
  <c r="CA17" i="13"/>
  <c r="CB17" i="13"/>
  <c r="CC17" i="13"/>
  <c r="CD17" i="13"/>
  <c r="BV18" i="13"/>
  <c r="BW18" i="13"/>
  <c r="BX18" i="13"/>
  <c r="BY18" i="13"/>
  <c r="BZ18" i="13"/>
  <c r="CA18" i="13"/>
  <c r="CB18" i="13"/>
  <c r="CC18" i="13"/>
  <c r="CD18" i="13"/>
  <c r="BV19" i="13"/>
  <c r="BW19" i="13"/>
  <c r="BX19" i="13"/>
  <c r="BY19" i="13"/>
  <c r="BZ19" i="13"/>
  <c r="CA19" i="13"/>
  <c r="CB19" i="13"/>
  <c r="CC19" i="13"/>
  <c r="CD19" i="13"/>
  <c r="BV20" i="13"/>
  <c r="BW20" i="13"/>
  <c r="BX20" i="13"/>
  <c r="BY20" i="13"/>
  <c r="BZ20" i="13"/>
  <c r="CA20" i="13"/>
  <c r="CB20" i="13"/>
  <c r="CC20" i="13"/>
  <c r="CD20" i="13"/>
  <c r="BV21" i="13"/>
  <c r="BW21" i="13"/>
  <c r="BX21" i="13"/>
  <c r="BY21" i="13"/>
  <c r="BZ21" i="13"/>
  <c r="CA21" i="13"/>
  <c r="CB21" i="13"/>
  <c r="CC21" i="13"/>
  <c r="CD21" i="13"/>
  <c r="BV22" i="13"/>
  <c r="BW22" i="13"/>
  <c r="BX22" i="13"/>
  <c r="BY22" i="13"/>
  <c r="BZ22" i="13"/>
  <c r="CA22" i="13"/>
  <c r="CB22" i="13"/>
  <c r="CC22" i="13"/>
  <c r="CD22" i="13"/>
  <c r="BV23" i="13"/>
  <c r="BW23" i="13"/>
  <c r="BX23" i="13"/>
  <c r="BY23" i="13"/>
  <c r="BZ23" i="13"/>
  <c r="CA23" i="13"/>
  <c r="CB23" i="13"/>
  <c r="CC23" i="13"/>
  <c r="CD23" i="13"/>
  <c r="BV24" i="13"/>
  <c r="BW24" i="13"/>
  <c r="BX24" i="13"/>
  <c r="BY24" i="13"/>
  <c r="BZ24" i="13"/>
  <c r="CA24" i="13"/>
  <c r="CB24" i="13"/>
  <c r="CC24" i="13"/>
  <c r="CD24" i="13"/>
  <c r="BV25" i="13"/>
  <c r="BW25" i="13"/>
  <c r="BX25" i="13"/>
  <c r="BY25" i="13"/>
  <c r="BZ25" i="13"/>
  <c r="CA25" i="13"/>
  <c r="CB25" i="13"/>
  <c r="CC25" i="13"/>
  <c r="CD25" i="13"/>
  <c r="BV26" i="13"/>
  <c r="BW26" i="13"/>
  <c r="BX26" i="13"/>
  <c r="BY26" i="13"/>
  <c r="BZ26" i="13"/>
  <c r="CA26" i="13"/>
  <c r="CB26" i="13"/>
  <c r="CC26" i="13"/>
  <c r="CD26" i="13"/>
  <c r="BV27" i="13"/>
  <c r="BW27" i="13"/>
  <c r="BX27" i="13"/>
  <c r="BY27" i="13"/>
  <c r="BZ27" i="13"/>
  <c r="CA27" i="13"/>
  <c r="CB27" i="13"/>
  <c r="CC27" i="13"/>
  <c r="CD27" i="13"/>
  <c r="BV28" i="13"/>
  <c r="BW28" i="13"/>
  <c r="BX28" i="13"/>
  <c r="BY28" i="13"/>
  <c r="BZ28" i="13"/>
  <c r="CA28" i="13"/>
  <c r="CB28" i="13"/>
  <c r="CC28" i="13"/>
  <c r="CD28" i="13"/>
  <c r="BV29" i="13"/>
  <c r="BW29" i="13"/>
  <c r="BX29" i="13"/>
  <c r="BY29" i="13"/>
  <c r="BZ29" i="13"/>
  <c r="CA29" i="13"/>
  <c r="CB29" i="13"/>
  <c r="CC29" i="13"/>
  <c r="CD29" i="13"/>
  <c r="BV30" i="13"/>
  <c r="BW30" i="13"/>
  <c r="BX30" i="13"/>
  <c r="BY30" i="13"/>
  <c r="BZ30" i="13"/>
  <c r="CA30" i="13"/>
  <c r="CB30" i="13"/>
  <c r="CC30" i="13"/>
  <c r="CD30" i="13"/>
  <c r="BV31" i="13"/>
  <c r="BW31" i="13"/>
  <c r="BX31" i="13"/>
  <c r="BY31" i="13"/>
  <c r="BZ31" i="13"/>
  <c r="CA31" i="13"/>
  <c r="CB31" i="13"/>
  <c r="CC31" i="13"/>
  <c r="CD31" i="13"/>
  <c r="BV32" i="13"/>
  <c r="BW32" i="13"/>
  <c r="BX32" i="13"/>
  <c r="BY32" i="13"/>
  <c r="BZ32" i="13"/>
  <c r="CA32" i="13"/>
  <c r="CB32" i="13"/>
  <c r="CC32" i="13"/>
  <c r="CD32" i="13"/>
  <c r="BV33" i="13"/>
  <c r="BW33" i="13"/>
  <c r="BX33" i="13"/>
  <c r="BY33" i="13"/>
  <c r="BZ33" i="13"/>
  <c r="CA33" i="13"/>
  <c r="CB33" i="13"/>
  <c r="CC33" i="13"/>
  <c r="CD33" i="13"/>
  <c r="BV34" i="13"/>
  <c r="BW34" i="13"/>
  <c r="BX34" i="13"/>
  <c r="BY34" i="13"/>
  <c r="BZ34" i="13"/>
  <c r="CA34" i="13"/>
  <c r="CB34" i="13"/>
  <c r="CC34" i="13"/>
  <c r="CD34" i="13"/>
  <c r="BV35" i="13"/>
  <c r="BW35" i="13"/>
  <c r="BX35" i="13"/>
  <c r="BY35" i="13"/>
  <c r="BZ35" i="13"/>
  <c r="CA35" i="13"/>
  <c r="CB35" i="13"/>
  <c r="CC35" i="13"/>
  <c r="CD35" i="13"/>
  <c r="BV36" i="13"/>
  <c r="BW36" i="13"/>
  <c r="BX36" i="13"/>
  <c r="BY36" i="13"/>
  <c r="BZ36" i="13"/>
  <c r="CA36" i="13"/>
  <c r="CB36" i="13"/>
  <c r="CC36" i="13"/>
  <c r="CD36" i="13"/>
  <c r="BV37" i="13"/>
  <c r="BW37" i="13"/>
  <c r="BX37" i="13"/>
  <c r="BY37" i="13"/>
  <c r="BZ37" i="13"/>
  <c r="CA37" i="13"/>
  <c r="CB37" i="13"/>
  <c r="CC37" i="13"/>
  <c r="CD37" i="13"/>
  <c r="BV38" i="13"/>
  <c r="BW38" i="13"/>
  <c r="BX38" i="13"/>
  <c r="BY38" i="13"/>
  <c r="BZ38" i="13"/>
  <c r="CA38" i="13"/>
  <c r="CB38" i="13"/>
  <c r="CC38" i="13"/>
  <c r="CD38" i="13"/>
  <c r="BV39" i="13"/>
  <c r="BW39" i="13"/>
  <c r="BX39" i="13"/>
  <c r="BY39" i="13"/>
  <c r="BZ39" i="13"/>
  <c r="CA39" i="13"/>
  <c r="CB39" i="13"/>
  <c r="CC39" i="13"/>
  <c r="CD39" i="13"/>
  <c r="BV40" i="13"/>
  <c r="BW40" i="13"/>
  <c r="BX40" i="13"/>
  <c r="BY40" i="13"/>
  <c r="BZ40" i="13"/>
  <c r="CA40" i="13"/>
  <c r="CB40" i="13"/>
  <c r="CC40" i="13"/>
  <c r="CD40" i="13"/>
  <c r="BV41" i="13"/>
  <c r="BW41" i="13"/>
  <c r="BX41" i="13"/>
  <c r="BY41" i="13"/>
  <c r="BZ41" i="13"/>
  <c r="CA41" i="13"/>
  <c r="CB41" i="13"/>
  <c r="CC41" i="13"/>
  <c r="CD41" i="13"/>
  <c r="BV42" i="13"/>
  <c r="BW42" i="13"/>
  <c r="BX42" i="13"/>
  <c r="BY42" i="13"/>
  <c r="BZ42" i="13"/>
  <c r="CA42" i="13"/>
  <c r="CB42" i="13"/>
  <c r="CC42" i="13"/>
  <c r="CD42" i="13"/>
  <c r="BV43" i="13"/>
  <c r="BW43" i="13"/>
  <c r="BX43" i="13"/>
  <c r="BY43" i="13"/>
  <c r="BZ43" i="13"/>
  <c r="CA43" i="13"/>
  <c r="CB43" i="13"/>
  <c r="CC43" i="13"/>
  <c r="CD43" i="13"/>
  <c r="BV44" i="13"/>
  <c r="BW44" i="13"/>
  <c r="BX44" i="13"/>
  <c r="BY44" i="13"/>
  <c r="BZ44" i="13"/>
  <c r="CA44" i="13"/>
  <c r="CB44" i="13"/>
  <c r="CC44" i="13"/>
  <c r="CD44" i="13"/>
  <c r="BV45" i="13"/>
  <c r="BW45" i="13"/>
  <c r="BX45" i="13"/>
  <c r="BY45" i="13"/>
  <c r="BZ45" i="13"/>
  <c r="CA45" i="13"/>
  <c r="CB45" i="13"/>
  <c r="CC45" i="13"/>
  <c r="CD45" i="13"/>
  <c r="BV46" i="13"/>
  <c r="BW46" i="13"/>
  <c r="BX46" i="13"/>
  <c r="BY46" i="13"/>
  <c r="BZ46" i="13"/>
  <c r="CA46" i="13"/>
  <c r="CB46" i="13"/>
  <c r="CC46" i="13"/>
  <c r="CD46" i="13"/>
  <c r="BV47" i="13"/>
  <c r="BW47" i="13"/>
  <c r="BX47" i="13"/>
  <c r="BY47" i="13"/>
  <c r="BZ47" i="13"/>
  <c r="CA47" i="13"/>
  <c r="CB47" i="13"/>
  <c r="CC47" i="13"/>
  <c r="CD47" i="13"/>
  <c r="CF4" i="13"/>
  <c r="CG4" i="13"/>
  <c r="CH4" i="13"/>
  <c r="CI4" i="13"/>
  <c r="CJ4" i="13"/>
  <c r="CK4" i="13"/>
  <c r="CL4" i="13"/>
  <c r="CM4" i="13"/>
  <c r="CN4" i="13"/>
  <c r="CF5" i="13"/>
  <c r="CG5" i="13"/>
  <c r="CH5" i="13"/>
  <c r="CI5" i="13"/>
  <c r="CJ5" i="13"/>
  <c r="CK5" i="13"/>
  <c r="CL5" i="13"/>
  <c r="CM5" i="13"/>
  <c r="CN5" i="13"/>
  <c r="CF6" i="13"/>
  <c r="CG6" i="13"/>
  <c r="CH6" i="13"/>
  <c r="CI6" i="13"/>
  <c r="CJ6" i="13"/>
  <c r="CK6" i="13"/>
  <c r="CL6" i="13"/>
  <c r="CM6" i="13"/>
  <c r="CN6" i="13"/>
  <c r="CF7" i="13"/>
  <c r="CG7" i="13"/>
  <c r="CH7" i="13"/>
  <c r="CI7" i="13"/>
  <c r="CJ7" i="13"/>
  <c r="CK7" i="13"/>
  <c r="CL7" i="13"/>
  <c r="CM7" i="13"/>
  <c r="CN7" i="13"/>
  <c r="CF8" i="13"/>
  <c r="CG8" i="13"/>
  <c r="CH8" i="13"/>
  <c r="CI8" i="13"/>
  <c r="CJ8" i="13"/>
  <c r="CK8" i="13"/>
  <c r="CL8" i="13"/>
  <c r="CM8" i="13"/>
  <c r="CN8" i="13"/>
  <c r="CF9" i="13"/>
  <c r="CG9" i="13"/>
  <c r="CH9" i="13"/>
  <c r="CI9" i="13"/>
  <c r="CJ9" i="13"/>
  <c r="CK9" i="13"/>
  <c r="CL9" i="13"/>
  <c r="CM9" i="13"/>
  <c r="CN9" i="13"/>
  <c r="CF10" i="13"/>
  <c r="CG10" i="13"/>
  <c r="CH10" i="13"/>
  <c r="CI10" i="13"/>
  <c r="CJ10" i="13"/>
  <c r="CK10" i="13"/>
  <c r="CL10" i="13"/>
  <c r="CM10" i="13"/>
  <c r="CN10" i="13"/>
  <c r="CF11" i="13"/>
  <c r="CG11" i="13"/>
  <c r="CH11" i="13"/>
  <c r="CI11" i="13"/>
  <c r="CJ11" i="13"/>
  <c r="CK11" i="13"/>
  <c r="CL11" i="13"/>
  <c r="CM11" i="13"/>
  <c r="CN11" i="13"/>
  <c r="CF12" i="13"/>
  <c r="CG12" i="13"/>
  <c r="CH12" i="13"/>
  <c r="CI12" i="13"/>
  <c r="CJ12" i="13"/>
  <c r="CK12" i="13"/>
  <c r="CL12" i="13"/>
  <c r="CM12" i="13"/>
  <c r="CN12" i="13"/>
  <c r="CF13" i="13"/>
  <c r="CG13" i="13"/>
  <c r="CH13" i="13"/>
  <c r="CI13" i="13"/>
  <c r="CJ13" i="13"/>
  <c r="CK13" i="13"/>
  <c r="CL13" i="13"/>
  <c r="CM13" i="13"/>
  <c r="CN13" i="13"/>
  <c r="CF14" i="13"/>
  <c r="CG14" i="13"/>
  <c r="CH14" i="13"/>
  <c r="CI14" i="13"/>
  <c r="CJ14" i="13"/>
  <c r="CK14" i="13"/>
  <c r="CL14" i="13"/>
  <c r="CM14" i="13"/>
  <c r="CN14" i="13"/>
  <c r="CF15" i="13"/>
  <c r="CG15" i="13"/>
  <c r="CH15" i="13"/>
  <c r="CI15" i="13"/>
  <c r="CJ15" i="13"/>
  <c r="CK15" i="13"/>
  <c r="CL15" i="13"/>
  <c r="CM15" i="13"/>
  <c r="CN15" i="13"/>
  <c r="CF16" i="13"/>
  <c r="CG16" i="13"/>
  <c r="CH16" i="13"/>
  <c r="CI16" i="13"/>
  <c r="CJ16" i="13"/>
  <c r="CK16" i="13"/>
  <c r="CL16" i="13"/>
  <c r="CM16" i="13"/>
  <c r="CN16" i="13"/>
  <c r="CF17" i="13"/>
  <c r="CG17" i="13"/>
  <c r="CH17" i="13"/>
  <c r="CI17" i="13"/>
  <c r="CJ17" i="13"/>
  <c r="CK17" i="13"/>
  <c r="CL17" i="13"/>
  <c r="CM17" i="13"/>
  <c r="CN17" i="13"/>
  <c r="CF18" i="13"/>
  <c r="CG18" i="13"/>
  <c r="CH18" i="13"/>
  <c r="CI18" i="13"/>
  <c r="CJ18" i="13"/>
  <c r="CK18" i="13"/>
  <c r="CL18" i="13"/>
  <c r="CM18" i="13"/>
  <c r="CN18" i="13"/>
  <c r="CF19" i="13"/>
  <c r="CG19" i="13"/>
  <c r="CH19" i="13"/>
  <c r="CI19" i="13"/>
  <c r="CJ19" i="13"/>
  <c r="CK19" i="13"/>
  <c r="CL19" i="13"/>
  <c r="CM19" i="13"/>
  <c r="CN19" i="13"/>
  <c r="CF20" i="13"/>
  <c r="CG20" i="13"/>
  <c r="CH20" i="13"/>
  <c r="CI20" i="13"/>
  <c r="CJ20" i="13"/>
  <c r="CK20" i="13"/>
  <c r="CL20" i="13"/>
  <c r="CM20" i="13"/>
  <c r="CN20" i="13"/>
  <c r="CF21" i="13"/>
  <c r="CG21" i="13"/>
  <c r="CH21" i="13"/>
  <c r="CI21" i="13"/>
  <c r="CJ21" i="13"/>
  <c r="CK21" i="13"/>
  <c r="CL21" i="13"/>
  <c r="CM21" i="13"/>
  <c r="CN21" i="13"/>
  <c r="CF22" i="13"/>
  <c r="CG22" i="13"/>
  <c r="CH22" i="13"/>
  <c r="CI22" i="13"/>
  <c r="CJ22" i="13"/>
  <c r="CK22" i="13"/>
  <c r="CL22" i="13"/>
  <c r="CM22" i="13"/>
  <c r="CN22" i="13"/>
  <c r="CF23" i="13"/>
  <c r="CG23" i="13"/>
  <c r="CH23" i="13"/>
  <c r="CI23" i="13"/>
  <c r="CJ23" i="13"/>
  <c r="CK23" i="13"/>
  <c r="CL23" i="13"/>
  <c r="CM23" i="13"/>
  <c r="CN23" i="13"/>
  <c r="CF24" i="13"/>
  <c r="CG24" i="13"/>
  <c r="CH24" i="13"/>
  <c r="CI24" i="13"/>
  <c r="CJ24" i="13"/>
  <c r="CK24" i="13"/>
  <c r="CL24" i="13"/>
  <c r="CM24" i="13"/>
  <c r="CN24" i="13"/>
  <c r="CF25" i="13"/>
  <c r="CG25" i="13"/>
  <c r="CH25" i="13"/>
  <c r="CI25" i="13"/>
  <c r="CJ25" i="13"/>
  <c r="CK25" i="13"/>
  <c r="CL25" i="13"/>
  <c r="CM25" i="13"/>
  <c r="CN25" i="13"/>
  <c r="CF26" i="13"/>
  <c r="CG26" i="13"/>
  <c r="CH26" i="13"/>
  <c r="CI26" i="13"/>
  <c r="CJ26" i="13"/>
  <c r="CK26" i="13"/>
  <c r="CL26" i="13"/>
  <c r="CM26" i="13"/>
  <c r="CN26" i="13"/>
  <c r="CF27" i="13"/>
  <c r="CG27" i="13"/>
  <c r="CH27" i="13"/>
  <c r="CI27" i="13"/>
  <c r="CJ27" i="13"/>
  <c r="CK27" i="13"/>
  <c r="CL27" i="13"/>
  <c r="CM27" i="13"/>
  <c r="CN27" i="13"/>
  <c r="CF28" i="13"/>
  <c r="CG28" i="13"/>
  <c r="CH28" i="13"/>
  <c r="CI28" i="13"/>
  <c r="CJ28" i="13"/>
  <c r="CK28" i="13"/>
  <c r="CL28" i="13"/>
  <c r="CM28" i="13"/>
  <c r="CN28" i="13"/>
  <c r="CF29" i="13"/>
  <c r="CG29" i="13"/>
  <c r="CH29" i="13"/>
  <c r="CI29" i="13"/>
  <c r="CJ29" i="13"/>
  <c r="CK29" i="13"/>
  <c r="CL29" i="13"/>
  <c r="CM29" i="13"/>
  <c r="CN29" i="13"/>
  <c r="CF30" i="13"/>
  <c r="CG30" i="13"/>
  <c r="CH30" i="13"/>
  <c r="CI30" i="13"/>
  <c r="CJ30" i="13"/>
  <c r="CK30" i="13"/>
  <c r="CL30" i="13"/>
  <c r="CM30" i="13"/>
  <c r="CN30" i="13"/>
  <c r="CF31" i="13"/>
  <c r="CG31" i="13"/>
  <c r="CH31" i="13"/>
  <c r="CI31" i="13"/>
  <c r="CJ31" i="13"/>
  <c r="CK31" i="13"/>
  <c r="CL31" i="13"/>
  <c r="CM31" i="13"/>
  <c r="CN31" i="13"/>
  <c r="CF32" i="13"/>
  <c r="CG32" i="13"/>
  <c r="CH32" i="13"/>
  <c r="CI32" i="13"/>
  <c r="CJ32" i="13"/>
  <c r="CK32" i="13"/>
  <c r="CL32" i="13"/>
  <c r="CM32" i="13"/>
  <c r="CN32" i="13"/>
  <c r="CF33" i="13"/>
  <c r="CG33" i="13"/>
  <c r="CH33" i="13"/>
  <c r="CI33" i="13"/>
  <c r="CJ33" i="13"/>
  <c r="CK33" i="13"/>
  <c r="CL33" i="13"/>
  <c r="CM33" i="13"/>
  <c r="CN33" i="13"/>
  <c r="CF34" i="13"/>
  <c r="CG34" i="13"/>
  <c r="CH34" i="13"/>
  <c r="CI34" i="13"/>
  <c r="CJ34" i="13"/>
  <c r="CK34" i="13"/>
  <c r="CL34" i="13"/>
  <c r="CM34" i="13"/>
  <c r="CN34" i="13"/>
  <c r="CF35" i="13"/>
  <c r="CG35" i="13"/>
  <c r="CH35" i="13"/>
  <c r="CI35" i="13"/>
  <c r="CJ35" i="13"/>
  <c r="CK35" i="13"/>
  <c r="CL35" i="13"/>
  <c r="CM35" i="13"/>
  <c r="CN35" i="13"/>
  <c r="CF36" i="13"/>
  <c r="CG36" i="13"/>
  <c r="CH36" i="13"/>
  <c r="CI36" i="13"/>
  <c r="CJ36" i="13"/>
  <c r="CK36" i="13"/>
  <c r="CL36" i="13"/>
  <c r="CM36" i="13"/>
  <c r="CN36" i="13"/>
  <c r="CF37" i="13"/>
  <c r="CG37" i="13"/>
  <c r="CH37" i="13"/>
  <c r="CI37" i="13"/>
  <c r="CJ37" i="13"/>
  <c r="CK37" i="13"/>
  <c r="CL37" i="13"/>
  <c r="CM37" i="13"/>
  <c r="CN37" i="13"/>
  <c r="CF38" i="13"/>
  <c r="CG38" i="13"/>
  <c r="CH38" i="13"/>
  <c r="CI38" i="13"/>
  <c r="CJ38" i="13"/>
  <c r="CK38" i="13"/>
  <c r="CL38" i="13"/>
  <c r="CM38" i="13"/>
  <c r="CN38" i="13"/>
  <c r="CF39" i="13"/>
  <c r="CG39" i="13"/>
  <c r="CH39" i="13"/>
  <c r="CI39" i="13"/>
  <c r="CJ39" i="13"/>
  <c r="CK39" i="13"/>
  <c r="CL39" i="13"/>
  <c r="CM39" i="13"/>
  <c r="CN39" i="13"/>
  <c r="CF40" i="13"/>
  <c r="CG40" i="13"/>
  <c r="CH40" i="13"/>
  <c r="CI40" i="13"/>
  <c r="CJ40" i="13"/>
  <c r="CK40" i="13"/>
  <c r="CL40" i="13"/>
  <c r="CM40" i="13"/>
  <c r="CN40" i="13"/>
  <c r="CF41" i="13"/>
  <c r="CG41" i="13"/>
  <c r="CH41" i="13"/>
  <c r="CI41" i="13"/>
  <c r="CJ41" i="13"/>
  <c r="CK41" i="13"/>
  <c r="CL41" i="13"/>
  <c r="CM41" i="13"/>
  <c r="CN41" i="13"/>
  <c r="CF42" i="13"/>
  <c r="CG42" i="13"/>
  <c r="CH42" i="13"/>
  <c r="CI42" i="13"/>
  <c r="CJ42" i="13"/>
  <c r="CK42" i="13"/>
  <c r="CL42" i="13"/>
  <c r="CM42" i="13"/>
  <c r="CN42" i="13"/>
  <c r="CF43" i="13"/>
  <c r="CG43" i="13"/>
  <c r="CH43" i="13"/>
  <c r="CI43" i="13"/>
  <c r="CJ43" i="13"/>
  <c r="CK43" i="13"/>
  <c r="CL43" i="13"/>
  <c r="CM43" i="13"/>
  <c r="CN43" i="13"/>
  <c r="CF44" i="13"/>
  <c r="CG44" i="13"/>
  <c r="CH44" i="13"/>
  <c r="CI44" i="13"/>
  <c r="CJ44" i="13"/>
  <c r="CK44" i="13"/>
  <c r="CL44" i="13"/>
  <c r="CM44" i="13"/>
  <c r="CN44" i="13"/>
  <c r="CF45" i="13"/>
  <c r="CG45" i="13"/>
  <c r="CH45" i="13"/>
  <c r="CI45" i="13"/>
  <c r="CJ45" i="13"/>
  <c r="CK45" i="13"/>
  <c r="CL45" i="13"/>
  <c r="CM45" i="13"/>
  <c r="CN45" i="13"/>
  <c r="CF46" i="13"/>
  <c r="CG46" i="13"/>
  <c r="CH46" i="13"/>
  <c r="CI46" i="13"/>
  <c r="CJ46" i="13"/>
  <c r="CK46" i="13"/>
  <c r="CL46" i="13"/>
  <c r="CM46" i="13"/>
  <c r="CN46" i="13"/>
  <c r="CF47" i="13"/>
  <c r="CG47" i="13"/>
  <c r="CH47" i="13"/>
  <c r="CI47" i="13"/>
  <c r="CJ47" i="13"/>
  <c r="CK47" i="13"/>
  <c r="CL47" i="13"/>
  <c r="CM47" i="13"/>
  <c r="CN47" i="13"/>
  <c r="CP4" i="13"/>
  <c r="CQ4" i="13"/>
  <c r="CR4" i="13"/>
  <c r="CS4" i="13"/>
  <c r="CT4" i="13"/>
  <c r="CU4" i="13"/>
  <c r="CV4" i="13"/>
  <c r="CW4" i="13"/>
  <c r="CX4" i="13"/>
  <c r="CP5" i="13"/>
  <c r="CQ5" i="13"/>
  <c r="CR5" i="13"/>
  <c r="CS5" i="13"/>
  <c r="CT5" i="13"/>
  <c r="CU5" i="13"/>
  <c r="CV5" i="13"/>
  <c r="CW5" i="13"/>
  <c r="CX5" i="13"/>
  <c r="CP6" i="13"/>
  <c r="CQ6" i="13"/>
  <c r="CR6" i="13"/>
  <c r="CS6" i="13"/>
  <c r="CT6" i="13"/>
  <c r="CU6" i="13"/>
  <c r="CV6" i="13"/>
  <c r="CW6" i="13"/>
  <c r="CX6" i="13"/>
  <c r="CP7" i="13"/>
  <c r="CQ7" i="13"/>
  <c r="CR7" i="13"/>
  <c r="CS7" i="13"/>
  <c r="CT7" i="13"/>
  <c r="CU7" i="13"/>
  <c r="CV7" i="13"/>
  <c r="CW7" i="13"/>
  <c r="CX7" i="13"/>
  <c r="CP8" i="13"/>
  <c r="CQ8" i="13"/>
  <c r="CR8" i="13"/>
  <c r="CS8" i="13"/>
  <c r="CT8" i="13"/>
  <c r="CU8" i="13"/>
  <c r="CV8" i="13"/>
  <c r="CW8" i="13"/>
  <c r="CX8" i="13"/>
  <c r="CP9" i="13"/>
  <c r="CQ9" i="13"/>
  <c r="CR9" i="13"/>
  <c r="CS9" i="13"/>
  <c r="CT9" i="13"/>
  <c r="CU9" i="13"/>
  <c r="CV9" i="13"/>
  <c r="CW9" i="13"/>
  <c r="CX9" i="13"/>
  <c r="CP10" i="13"/>
  <c r="CQ10" i="13"/>
  <c r="CR10" i="13"/>
  <c r="CS10" i="13"/>
  <c r="CT10" i="13"/>
  <c r="CU10" i="13"/>
  <c r="CV10" i="13"/>
  <c r="CW10" i="13"/>
  <c r="CX10" i="13"/>
  <c r="CP11" i="13"/>
  <c r="CQ11" i="13"/>
  <c r="CR11" i="13"/>
  <c r="CS11" i="13"/>
  <c r="CT11" i="13"/>
  <c r="CU11" i="13"/>
  <c r="CV11" i="13"/>
  <c r="CW11" i="13"/>
  <c r="CX11" i="13"/>
  <c r="CP12" i="13"/>
  <c r="CQ12" i="13"/>
  <c r="CR12" i="13"/>
  <c r="CS12" i="13"/>
  <c r="CT12" i="13"/>
  <c r="CU12" i="13"/>
  <c r="CV12" i="13"/>
  <c r="CW12" i="13"/>
  <c r="CX12" i="13"/>
  <c r="CP13" i="13"/>
  <c r="CQ13" i="13"/>
  <c r="CR13" i="13"/>
  <c r="CS13" i="13"/>
  <c r="CT13" i="13"/>
  <c r="CU13" i="13"/>
  <c r="CV13" i="13"/>
  <c r="CW13" i="13"/>
  <c r="CX13" i="13"/>
  <c r="CP14" i="13"/>
  <c r="CQ14" i="13"/>
  <c r="CR14" i="13"/>
  <c r="CS14" i="13"/>
  <c r="CT14" i="13"/>
  <c r="CU14" i="13"/>
  <c r="CV14" i="13"/>
  <c r="CW14" i="13"/>
  <c r="CX14" i="13"/>
  <c r="CP15" i="13"/>
  <c r="CQ15" i="13"/>
  <c r="CR15" i="13"/>
  <c r="CS15" i="13"/>
  <c r="CT15" i="13"/>
  <c r="CU15" i="13"/>
  <c r="CV15" i="13"/>
  <c r="CW15" i="13"/>
  <c r="CX15" i="13"/>
  <c r="CP16" i="13"/>
  <c r="CQ16" i="13"/>
  <c r="CR16" i="13"/>
  <c r="CS16" i="13"/>
  <c r="CT16" i="13"/>
  <c r="CU16" i="13"/>
  <c r="CV16" i="13"/>
  <c r="CW16" i="13"/>
  <c r="CX16" i="13"/>
  <c r="CP17" i="13"/>
  <c r="CQ17" i="13"/>
  <c r="CR17" i="13"/>
  <c r="CS17" i="13"/>
  <c r="CT17" i="13"/>
  <c r="CU17" i="13"/>
  <c r="CV17" i="13"/>
  <c r="CW17" i="13"/>
  <c r="CX17" i="13"/>
  <c r="CP18" i="13"/>
  <c r="CQ18" i="13"/>
  <c r="CR18" i="13"/>
  <c r="CS18" i="13"/>
  <c r="CT18" i="13"/>
  <c r="CU18" i="13"/>
  <c r="CV18" i="13"/>
  <c r="CW18" i="13"/>
  <c r="CX18" i="13"/>
  <c r="CP19" i="13"/>
  <c r="CQ19" i="13"/>
  <c r="CR19" i="13"/>
  <c r="CS19" i="13"/>
  <c r="CT19" i="13"/>
  <c r="CU19" i="13"/>
  <c r="CV19" i="13"/>
  <c r="CW19" i="13"/>
  <c r="CX19" i="13"/>
  <c r="CP20" i="13"/>
  <c r="CQ20" i="13"/>
  <c r="CR20" i="13"/>
  <c r="CS20" i="13"/>
  <c r="CT20" i="13"/>
  <c r="CU20" i="13"/>
  <c r="CV20" i="13"/>
  <c r="CW20" i="13"/>
  <c r="CX20" i="13"/>
  <c r="CP21" i="13"/>
  <c r="CQ21" i="13"/>
  <c r="CR21" i="13"/>
  <c r="CS21" i="13"/>
  <c r="CT21" i="13"/>
  <c r="CU21" i="13"/>
  <c r="CV21" i="13"/>
  <c r="CW21" i="13"/>
  <c r="CX21" i="13"/>
  <c r="CP22" i="13"/>
  <c r="CQ22" i="13"/>
  <c r="CR22" i="13"/>
  <c r="CS22" i="13"/>
  <c r="CT22" i="13"/>
  <c r="CU22" i="13"/>
  <c r="CV22" i="13"/>
  <c r="CW22" i="13"/>
  <c r="CX22" i="13"/>
  <c r="CP23" i="13"/>
  <c r="CQ23" i="13"/>
  <c r="CR23" i="13"/>
  <c r="CS23" i="13"/>
  <c r="CT23" i="13"/>
  <c r="CU23" i="13"/>
  <c r="CV23" i="13"/>
  <c r="CW23" i="13"/>
  <c r="CX23" i="13"/>
  <c r="CP24" i="13"/>
  <c r="CQ24" i="13"/>
  <c r="CR24" i="13"/>
  <c r="CS24" i="13"/>
  <c r="CT24" i="13"/>
  <c r="CU24" i="13"/>
  <c r="CV24" i="13"/>
  <c r="CW24" i="13"/>
  <c r="CX24" i="13"/>
  <c r="CP25" i="13"/>
  <c r="CQ25" i="13"/>
  <c r="CR25" i="13"/>
  <c r="CS25" i="13"/>
  <c r="CT25" i="13"/>
  <c r="CU25" i="13"/>
  <c r="CV25" i="13"/>
  <c r="CW25" i="13"/>
  <c r="CX25" i="13"/>
  <c r="CP26" i="13"/>
  <c r="CQ26" i="13"/>
  <c r="CR26" i="13"/>
  <c r="CS26" i="13"/>
  <c r="CT26" i="13"/>
  <c r="CU26" i="13"/>
  <c r="CV26" i="13"/>
  <c r="CW26" i="13"/>
  <c r="CX26" i="13"/>
  <c r="CP27" i="13"/>
  <c r="CQ27" i="13"/>
  <c r="CR27" i="13"/>
  <c r="CS27" i="13"/>
  <c r="CT27" i="13"/>
  <c r="CU27" i="13"/>
  <c r="CV27" i="13"/>
  <c r="CW27" i="13"/>
  <c r="CX27" i="13"/>
  <c r="CP28" i="13"/>
  <c r="CQ28" i="13"/>
  <c r="CR28" i="13"/>
  <c r="CS28" i="13"/>
  <c r="CT28" i="13"/>
  <c r="CU28" i="13"/>
  <c r="CV28" i="13"/>
  <c r="CW28" i="13"/>
  <c r="CX28" i="13"/>
  <c r="CP29" i="13"/>
  <c r="CQ29" i="13"/>
  <c r="CR29" i="13"/>
  <c r="CS29" i="13"/>
  <c r="CT29" i="13"/>
  <c r="CU29" i="13"/>
  <c r="CV29" i="13"/>
  <c r="CW29" i="13"/>
  <c r="CX29" i="13"/>
  <c r="CP30" i="13"/>
  <c r="CQ30" i="13"/>
  <c r="CR30" i="13"/>
  <c r="CS30" i="13"/>
  <c r="CT30" i="13"/>
  <c r="CU30" i="13"/>
  <c r="CV30" i="13"/>
  <c r="CW30" i="13"/>
  <c r="CX30" i="13"/>
  <c r="CP31" i="13"/>
  <c r="CQ31" i="13"/>
  <c r="CR31" i="13"/>
  <c r="CS31" i="13"/>
  <c r="CT31" i="13"/>
  <c r="CU31" i="13"/>
  <c r="CV31" i="13"/>
  <c r="CW31" i="13"/>
  <c r="CX31" i="13"/>
  <c r="CP32" i="13"/>
  <c r="CQ32" i="13"/>
  <c r="CR32" i="13"/>
  <c r="CS32" i="13"/>
  <c r="CT32" i="13"/>
  <c r="CU32" i="13"/>
  <c r="CV32" i="13"/>
  <c r="CW32" i="13"/>
  <c r="CX32" i="13"/>
  <c r="CP33" i="13"/>
  <c r="CQ33" i="13"/>
  <c r="CR33" i="13"/>
  <c r="CS33" i="13"/>
  <c r="CT33" i="13"/>
  <c r="CU33" i="13"/>
  <c r="CV33" i="13"/>
  <c r="CW33" i="13"/>
  <c r="CX33" i="13"/>
  <c r="CP34" i="13"/>
  <c r="CQ34" i="13"/>
  <c r="CR34" i="13"/>
  <c r="CS34" i="13"/>
  <c r="CT34" i="13"/>
  <c r="CU34" i="13"/>
  <c r="CV34" i="13"/>
  <c r="CW34" i="13"/>
  <c r="CX34" i="13"/>
  <c r="CP35" i="13"/>
  <c r="CQ35" i="13"/>
  <c r="CR35" i="13"/>
  <c r="CS35" i="13"/>
  <c r="CT35" i="13"/>
  <c r="CU35" i="13"/>
  <c r="CV35" i="13"/>
  <c r="CW35" i="13"/>
  <c r="CX35" i="13"/>
  <c r="CP36" i="13"/>
  <c r="CQ36" i="13"/>
  <c r="CR36" i="13"/>
  <c r="CS36" i="13"/>
  <c r="CT36" i="13"/>
  <c r="CU36" i="13"/>
  <c r="CV36" i="13"/>
  <c r="CW36" i="13"/>
  <c r="CX36" i="13"/>
  <c r="CP37" i="13"/>
  <c r="CQ37" i="13"/>
  <c r="CR37" i="13"/>
  <c r="CS37" i="13"/>
  <c r="CT37" i="13"/>
  <c r="CU37" i="13"/>
  <c r="CV37" i="13"/>
  <c r="CW37" i="13"/>
  <c r="CX37" i="13"/>
  <c r="CP38" i="13"/>
  <c r="CQ38" i="13"/>
  <c r="CR38" i="13"/>
  <c r="CS38" i="13"/>
  <c r="CT38" i="13"/>
  <c r="CU38" i="13"/>
  <c r="CV38" i="13"/>
  <c r="CW38" i="13"/>
  <c r="CX38" i="13"/>
  <c r="CP39" i="13"/>
  <c r="CQ39" i="13"/>
  <c r="CR39" i="13"/>
  <c r="CS39" i="13"/>
  <c r="CT39" i="13"/>
  <c r="CU39" i="13"/>
  <c r="CV39" i="13"/>
  <c r="CW39" i="13"/>
  <c r="CX39" i="13"/>
  <c r="CP40" i="13"/>
  <c r="CQ40" i="13"/>
  <c r="CR40" i="13"/>
  <c r="CS40" i="13"/>
  <c r="CT40" i="13"/>
  <c r="CU40" i="13"/>
  <c r="CV40" i="13"/>
  <c r="CW40" i="13"/>
  <c r="CX40" i="13"/>
  <c r="CP41" i="13"/>
  <c r="CQ41" i="13"/>
  <c r="CR41" i="13"/>
  <c r="CS41" i="13"/>
  <c r="CT41" i="13"/>
  <c r="CU41" i="13"/>
  <c r="CV41" i="13"/>
  <c r="CW41" i="13"/>
  <c r="CX41" i="13"/>
  <c r="CP42" i="13"/>
  <c r="CQ42" i="13"/>
  <c r="CR42" i="13"/>
  <c r="CS42" i="13"/>
  <c r="CT42" i="13"/>
  <c r="CU42" i="13"/>
  <c r="CV42" i="13"/>
  <c r="CW42" i="13"/>
  <c r="CX42" i="13"/>
  <c r="CP43" i="13"/>
  <c r="CQ43" i="13"/>
  <c r="CR43" i="13"/>
  <c r="CS43" i="13"/>
  <c r="CT43" i="13"/>
  <c r="CU43" i="13"/>
  <c r="CV43" i="13"/>
  <c r="CW43" i="13"/>
  <c r="CX43" i="13"/>
  <c r="CP44" i="13"/>
  <c r="CQ44" i="13"/>
  <c r="CR44" i="13"/>
  <c r="CS44" i="13"/>
  <c r="CT44" i="13"/>
  <c r="CU44" i="13"/>
  <c r="CV44" i="13"/>
  <c r="CW44" i="13"/>
  <c r="CX44" i="13"/>
  <c r="CP45" i="13"/>
  <c r="CQ45" i="13"/>
  <c r="CR45" i="13"/>
  <c r="CS45" i="13"/>
  <c r="CT45" i="13"/>
  <c r="CU45" i="13"/>
  <c r="CV45" i="13"/>
  <c r="CW45" i="13"/>
  <c r="CX45" i="13"/>
  <c r="CP46" i="13"/>
  <c r="CQ46" i="13"/>
  <c r="CR46" i="13"/>
  <c r="CS46" i="13"/>
  <c r="CT46" i="13"/>
  <c r="CU46" i="13"/>
  <c r="CV46" i="13"/>
  <c r="CW46" i="13"/>
  <c r="CX46" i="13"/>
  <c r="CP47" i="13"/>
  <c r="CQ47" i="13"/>
  <c r="CR47" i="13"/>
  <c r="CS47" i="13"/>
  <c r="CT47" i="13"/>
  <c r="CU47" i="13"/>
  <c r="CV47" i="13"/>
  <c r="CW47" i="13"/>
  <c r="CX47" i="13"/>
  <c r="CZ4" i="13"/>
  <c r="DA4" i="13"/>
  <c r="DB4" i="13"/>
  <c r="DC4" i="13"/>
  <c r="DD4" i="13"/>
  <c r="DE4" i="13"/>
  <c r="DF4" i="13"/>
  <c r="DG4" i="13"/>
  <c r="DH4" i="13"/>
  <c r="CZ5" i="13"/>
  <c r="DA5" i="13"/>
  <c r="DB5" i="13"/>
  <c r="DC5" i="13"/>
  <c r="DD5" i="13"/>
  <c r="DE5" i="13"/>
  <c r="DF5" i="13"/>
  <c r="DG5" i="13"/>
  <c r="DH5" i="13"/>
  <c r="CZ6" i="13"/>
  <c r="DA6" i="13"/>
  <c r="DB6" i="13"/>
  <c r="DC6" i="13"/>
  <c r="DD6" i="13"/>
  <c r="DE6" i="13"/>
  <c r="DF6" i="13"/>
  <c r="DG6" i="13"/>
  <c r="DH6" i="13"/>
  <c r="CZ7" i="13"/>
  <c r="DA7" i="13"/>
  <c r="DB7" i="13"/>
  <c r="DC7" i="13"/>
  <c r="DD7" i="13"/>
  <c r="DE7" i="13"/>
  <c r="DF7" i="13"/>
  <c r="DG7" i="13"/>
  <c r="DH7" i="13"/>
  <c r="CZ8" i="13"/>
  <c r="DA8" i="13"/>
  <c r="DB8" i="13"/>
  <c r="DC8" i="13"/>
  <c r="DD8" i="13"/>
  <c r="DE8" i="13"/>
  <c r="DF8" i="13"/>
  <c r="DG8" i="13"/>
  <c r="DH8" i="13"/>
  <c r="CZ9" i="13"/>
  <c r="DA9" i="13"/>
  <c r="DB9" i="13"/>
  <c r="DC9" i="13"/>
  <c r="DD9" i="13"/>
  <c r="DE9" i="13"/>
  <c r="DF9" i="13"/>
  <c r="DG9" i="13"/>
  <c r="DH9" i="13"/>
  <c r="CZ10" i="13"/>
  <c r="DA10" i="13"/>
  <c r="DB10" i="13"/>
  <c r="DC10" i="13"/>
  <c r="DD10" i="13"/>
  <c r="DE10" i="13"/>
  <c r="DF10" i="13"/>
  <c r="DG10" i="13"/>
  <c r="DH10" i="13"/>
  <c r="CZ11" i="13"/>
  <c r="DA11" i="13"/>
  <c r="DB11" i="13"/>
  <c r="DC11" i="13"/>
  <c r="DD11" i="13"/>
  <c r="DE11" i="13"/>
  <c r="DF11" i="13"/>
  <c r="DG11" i="13"/>
  <c r="DH11" i="13"/>
  <c r="CZ12" i="13"/>
  <c r="DA12" i="13"/>
  <c r="DB12" i="13"/>
  <c r="DC12" i="13"/>
  <c r="DD12" i="13"/>
  <c r="DE12" i="13"/>
  <c r="DF12" i="13"/>
  <c r="DG12" i="13"/>
  <c r="DH12" i="13"/>
  <c r="CZ13" i="13"/>
  <c r="DA13" i="13"/>
  <c r="DB13" i="13"/>
  <c r="DC13" i="13"/>
  <c r="DD13" i="13"/>
  <c r="DE13" i="13"/>
  <c r="DF13" i="13"/>
  <c r="DG13" i="13"/>
  <c r="DH13" i="13"/>
  <c r="CZ14" i="13"/>
  <c r="DA14" i="13"/>
  <c r="DB14" i="13"/>
  <c r="DC14" i="13"/>
  <c r="DD14" i="13"/>
  <c r="DE14" i="13"/>
  <c r="DF14" i="13"/>
  <c r="DG14" i="13"/>
  <c r="DH14" i="13"/>
  <c r="CZ15" i="13"/>
  <c r="DA15" i="13"/>
  <c r="DB15" i="13"/>
  <c r="DC15" i="13"/>
  <c r="DD15" i="13"/>
  <c r="DE15" i="13"/>
  <c r="DF15" i="13"/>
  <c r="DG15" i="13"/>
  <c r="DH15" i="13"/>
  <c r="CZ16" i="13"/>
  <c r="DA16" i="13"/>
  <c r="DB16" i="13"/>
  <c r="DC16" i="13"/>
  <c r="DD16" i="13"/>
  <c r="DE16" i="13"/>
  <c r="DF16" i="13"/>
  <c r="DG16" i="13"/>
  <c r="DH16" i="13"/>
  <c r="CZ17" i="13"/>
  <c r="DA17" i="13"/>
  <c r="DB17" i="13"/>
  <c r="DC17" i="13"/>
  <c r="DD17" i="13"/>
  <c r="DE17" i="13"/>
  <c r="DF17" i="13"/>
  <c r="DG17" i="13"/>
  <c r="DH17" i="13"/>
  <c r="CZ18" i="13"/>
  <c r="DA18" i="13"/>
  <c r="DB18" i="13"/>
  <c r="DC18" i="13"/>
  <c r="DD18" i="13"/>
  <c r="DE18" i="13"/>
  <c r="DF18" i="13"/>
  <c r="DG18" i="13"/>
  <c r="DH18" i="13"/>
  <c r="CZ19" i="13"/>
  <c r="DA19" i="13"/>
  <c r="DB19" i="13"/>
  <c r="DC19" i="13"/>
  <c r="DD19" i="13"/>
  <c r="DE19" i="13"/>
  <c r="DF19" i="13"/>
  <c r="DG19" i="13"/>
  <c r="DH19" i="13"/>
  <c r="CZ20" i="13"/>
  <c r="DA20" i="13"/>
  <c r="DB20" i="13"/>
  <c r="DC20" i="13"/>
  <c r="DD20" i="13"/>
  <c r="DE20" i="13"/>
  <c r="DF20" i="13"/>
  <c r="DG20" i="13"/>
  <c r="DH20" i="13"/>
  <c r="CZ21" i="13"/>
  <c r="DA21" i="13"/>
  <c r="DB21" i="13"/>
  <c r="DC21" i="13"/>
  <c r="DD21" i="13"/>
  <c r="DE21" i="13"/>
  <c r="DF21" i="13"/>
  <c r="DG21" i="13"/>
  <c r="DH21" i="13"/>
  <c r="CZ22" i="13"/>
  <c r="DA22" i="13"/>
  <c r="DB22" i="13"/>
  <c r="DC22" i="13"/>
  <c r="DD22" i="13"/>
  <c r="DE22" i="13"/>
  <c r="DF22" i="13"/>
  <c r="DG22" i="13"/>
  <c r="DH22" i="13"/>
  <c r="CZ23" i="13"/>
  <c r="DA23" i="13"/>
  <c r="DB23" i="13"/>
  <c r="DC23" i="13"/>
  <c r="DD23" i="13"/>
  <c r="DE23" i="13"/>
  <c r="DF23" i="13"/>
  <c r="DG23" i="13"/>
  <c r="DH23" i="13"/>
  <c r="CZ24" i="13"/>
  <c r="DA24" i="13"/>
  <c r="DB24" i="13"/>
  <c r="DC24" i="13"/>
  <c r="DD24" i="13"/>
  <c r="DE24" i="13"/>
  <c r="DF24" i="13"/>
  <c r="DG24" i="13"/>
  <c r="DH24" i="13"/>
  <c r="CZ25" i="13"/>
  <c r="DA25" i="13"/>
  <c r="DB25" i="13"/>
  <c r="DC25" i="13"/>
  <c r="DD25" i="13"/>
  <c r="DE25" i="13"/>
  <c r="DF25" i="13"/>
  <c r="DG25" i="13"/>
  <c r="DH25" i="13"/>
  <c r="CZ26" i="13"/>
  <c r="DA26" i="13"/>
  <c r="DB26" i="13"/>
  <c r="DC26" i="13"/>
  <c r="DD26" i="13"/>
  <c r="DE26" i="13"/>
  <c r="DF26" i="13"/>
  <c r="DG26" i="13"/>
  <c r="DH26" i="13"/>
  <c r="CZ27" i="13"/>
  <c r="DA27" i="13"/>
  <c r="DB27" i="13"/>
  <c r="DC27" i="13"/>
  <c r="DD27" i="13"/>
  <c r="DE27" i="13"/>
  <c r="DF27" i="13"/>
  <c r="DG27" i="13"/>
  <c r="DH27" i="13"/>
  <c r="CZ28" i="13"/>
  <c r="DA28" i="13"/>
  <c r="DB28" i="13"/>
  <c r="DC28" i="13"/>
  <c r="DD28" i="13"/>
  <c r="DE28" i="13"/>
  <c r="DF28" i="13"/>
  <c r="DG28" i="13"/>
  <c r="DH28" i="13"/>
  <c r="CZ29" i="13"/>
  <c r="DA29" i="13"/>
  <c r="DB29" i="13"/>
  <c r="DC29" i="13"/>
  <c r="DD29" i="13"/>
  <c r="DE29" i="13"/>
  <c r="DF29" i="13"/>
  <c r="DG29" i="13"/>
  <c r="DH29" i="13"/>
  <c r="CZ30" i="13"/>
  <c r="DA30" i="13"/>
  <c r="DB30" i="13"/>
  <c r="DC30" i="13"/>
  <c r="DD30" i="13"/>
  <c r="DE30" i="13"/>
  <c r="DF30" i="13"/>
  <c r="DG30" i="13"/>
  <c r="DH30" i="13"/>
  <c r="CZ31" i="13"/>
  <c r="DA31" i="13"/>
  <c r="DB31" i="13"/>
  <c r="DC31" i="13"/>
  <c r="DD31" i="13"/>
  <c r="DE31" i="13"/>
  <c r="DF31" i="13"/>
  <c r="DG31" i="13"/>
  <c r="DH31" i="13"/>
  <c r="CZ32" i="13"/>
  <c r="DA32" i="13"/>
  <c r="DB32" i="13"/>
  <c r="DC32" i="13"/>
  <c r="DD32" i="13"/>
  <c r="DE32" i="13"/>
  <c r="DF32" i="13"/>
  <c r="DG32" i="13"/>
  <c r="DH32" i="13"/>
  <c r="CZ33" i="13"/>
  <c r="DA33" i="13"/>
  <c r="DB33" i="13"/>
  <c r="DC33" i="13"/>
  <c r="DD33" i="13"/>
  <c r="DE33" i="13"/>
  <c r="DF33" i="13"/>
  <c r="DG33" i="13"/>
  <c r="DH33" i="13"/>
  <c r="CZ34" i="13"/>
  <c r="DA34" i="13"/>
  <c r="DB34" i="13"/>
  <c r="DC34" i="13"/>
  <c r="DD34" i="13"/>
  <c r="DE34" i="13"/>
  <c r="DF34" i="13"/>
  <c r="DG34" i="13"/>
  <c r="DH34" i="13"/>
  <c r="CZ35" i="13"/>
  <c r="DA35" i="13"/>
  <c r="DB35" i="13"/>
  <c r="DC35" i="13"/>
  <c r="DD35" i="13"/>
  <c r="DE35" i="13"/>
  <c r="DF35" i="13"/>
  <c r="DG35" i="13"/>
  <c r="DH35" i="13"/>
  <c r="CZ36" i="13"/>
  <c r="DA36" i="13"/>
  <c r="DB36" i="13"/>
  <c r="DC36" i="13"/>
  <c r="DD36" i="13"/>
  <c r="DE36" i="13"/>
  <c r="DF36" i="13"/>
  <c r="DG36" i="13"/>
  <c r="DH36" i="13"/>
  <c r="CZ37" i="13"/>
  <c r="DA37" i="13"/>
  <c r="DB37" i="13"/>
  <c r="DC37" i="13"/>
  <c r="DD37" i="13"/>
  <c r="DE37" i="13"/>
  <c r="DF37" i="13"/>
  <c r="DG37" i="13"/>
  <c r="DH37" i="13"/>
  <c r="CZ38" i="13"/>
  <c r="DA38" i="13"/>
  <c r="DB38" i="13"/>
  <c r="DC38" i="13"/>
  <c r="DD38" i="13"/>
  <c r="DE38" i="13"/>
  <c r="DF38" i="13"/>
  <c r="DG38" i="13"/>
  <c r="DH38" i="13"/>
  <c r="CZ39" i="13"/>
  <c r="DA39" i="13"/>
  <c r="DB39" i="13"/>
  <c r="DC39" i="13"/>
  <c r="DD39" i="13"/>
  <c r="DE39" i="13"/>
  <c r="DF39" i="13"/>
  <c r="DG39" i="13"/>
  <c r="DH39" i="13"/>
  <c r="CZ40" i="13"/>
  <c r="DA40" i="13"/>
  <c r="DB40" i="13"/>
  <c r="DC40" i="13"/>
  <c r="DD40" i="13"/>
  <c r="DE40" i="13"/>
  <c r="DF40" i="13"/>
  <c r="DG40" i="13"/>
  <c r="DH40" i="13"/>
  <c r="CZ41" i="13"/>
  <c r="DA41" i="13"/>
  <c r="DB41" i="13"/>
  <c r="DC41" i="13"/>
  <c r="DD41" i="13"/>
  <c r="DE41" i="13"/>
  <c r="DF41" i="13"/>
  <c r="DG41" i="13"/>
  <c r="DH41" i="13"/>
  <c r="CZ42" i="13"/>
  <c r="DA42" i="13"/>
  <c r="DB42" i="13"/>
  <c r="DC42" i="13"/>
  <c r="DD42" i="13"/>
  <c r="DE42" i="13"/>
  <c r="DF42" i="13"/>
  <c r="DG42" i="13"/>
  <c r="DH42" i="13"/>
  <c r="CZ43" i="13"/>
  <c r="DA43" i="13"/>
  <c r="DB43" i="13"/>
  <c r="DC43" i="13"/>
  <c r="DD43" i="13"/>
  <c r="DE43" i="13"/>
  <c r="DF43" i="13"/>
  <c r="DG43" i="13"/>
  <c r="DH43" i="13"/>
  <c r="CZ44" i="13"/>
  <c r="DA44" i="13"/>
  <c r="DB44" i="13"/>
  <c r="DC44" i="13"/>
  <c r="DD44" i="13"/>
  <c r="DE44" i="13"/>
  <c r="DF44" i="13"/>
  <c r="DG44" i="13"/>
  <c r="DH44" i="13"/>
  <c r="CZ45" i="13"/>
  <c r="DA45" i="13"/>
  <c r="DB45" i="13"/>
  <c r="DC45" i="13"/>
  <c r="DD45" i="13"/>
  <c r="DE45" i="13"/>
  <c r="DF45" i="13"/>
  <c r="DG45" i="13"/>
  <c r="DH45" i="13"/>
  <c r="CZ46" i="13"/>
  <c r="DA46" i="13"/>
  <c r="DB46" i="13"/>
  <c r="DC46" i="13"/>
  <c r="DD46" i="13"/>
  <c r="DE46" i="13"/>
  <c r="DF46" i="13"/>
  <c r="DG46" i="13"/>
  <c r="DH46" i="13"/>
  <c r="CZ47" i="13"/>
  <c r="DA47" i="13"/>
  <c r="DB47" i="13"/>
  <c r="DC47" i="13"/>
  <c r="DD47" i="13"/>
  <c r="DE47" i="13"/>
  <c r="DF47" i="13"/>
  <c r="DG47" i="13"/>
  <c r="DH47" i="13"/>
  <c r="DJ4" i="13"/>
  <c r="DK4" i="13"/>
  <c r="DL4" i="13"/>
  <c r="DM4" i="13"/>
  <c r="DN4" i="13"/>
  <c r="DO4" i="13"/>
  <c r="DP4" i="13"/>
  <c r="DQ4" i="13"/>
  <c r="DR4" i="13"/>
  <c r="DJ5" i="13"/>
  <c r="DK5" i="13"/>
  <c r="DL5" i="13"/>
  <c r="DM5" i="13"/>
  <c r="DN5" i="13"/>
  <c r="DO5" i="13"/>
  <c r="DP5" i="13"/>
  <c r="DQ5" i="13"/>
  <c r="DR5" i="13"/>
  <c r="DJ6" i="13"/>
  <c r="DK6" i="13"/>
  <c r="DL6" i="13"/>
  <c r="DM6" i="13"/>
  <c r="DN6" i="13"/>
  <c r="DO6" i="13"/>
  <c r="DP6" i="13"/>
  <c r="DQ6" i="13"/>
  <c r="DR6" i="13"/>
  <c r="DJ7" i="13"/>
  <c r="DK7" i="13"/>
  <c r="DL7" i="13"/>
  <c r="DM7" i="13"/>
  <c r="DN7" i="13"/>
  <c r="DO7" i="13"/>
  <c r="DP7" i="13"/>
  <c r="DQ7" i="13"/>
  <c r="DR7" i="13"/>
  <c r="DJ8" i="13"/>
  <c r="DK8" i="13"/>
  <c r="DL8" i="13"/>
  <c r="DM8" i="13"/>
  <c r="DN8" i="13"/>
  <c r="DO8" i="13"/>
  <c r="DP8" i="13"/>
  <c r="DQ8" i="13"/>
  <c r="DR8" i="13"/>
  <c r="DJ9" i="13"/>
  <c r="DK9" i="13"/>
  <c r="DL9" i="13"/>
  <c r="DM9" i="13"/>
  <c r="DN9" i="13"/>
  <c r="DO9" i="13"/>
  <c r="DP9" i="13"/>
  <c r="DQ9" i="13"/>
  <c r="DR9" i="13"/>
  <c r="DJ10" i="13"/>
  <c r="DK10" i="13"/>
  <c r="DL10" i="13"/>
  <c r="DM10" i="13"/>
  <c r="DN10" i="13"/>
  <c r="DO10" i="13"/>
  <c r="DP10" i="13"/>
  <c r="DQ10" i="13"/>
  <c r="DR10" i="13"/>
  <c r="DJ11" i="13"/>
  <c r="DK11" i="13"/>
  <c r="DL11" i="13"/>
  <c r="DM11" i="13"/>
  <c r="DN11" i="13"/>
  <c r="DO11" i="13"/>
  <c r="DP11" i="13"/>
  <c r="DQ11" i="13"/>
  <c r="DR11" i="13"/>
  <c r="DJ12" i="13"/>
  <c r="DK12" i="13"/>
  <c r="DL12" i="13"/>
  <c r="DM12" i="13"/>
  <c r="DN12" i="13"/>
  <c r="DO12" i="13"/>
  <c r="DP12" i="13"/>
  <c r="DQ12" i="13"/>
  <c r="DR12" i="13"/>
  <c r="DJ13" i="13"/>
  <c r="DK13" i="13"/>
  <c r="DL13" i="13"/>
  <c r="DM13" i="13"/>
  <c r="DN13" i="13"/>
  <c r="DO13" i="13"/>
  <c r="DP13" i="13"/>
  <c r="DQ13" i="13"/>
  <c r="DR13" i="13"/>
  <c r="DJ14" i="13"/>
  <c r="DK14" i="13"/>
  <c r="DL14" i="13"/>
  <c r="DM14" i="13"/>
  <c r="DN14" i="13"/>
  <c r="DO14" i="13"/>
  <c r="DP14" i="13"/>
  <c r="DQ14" i="13"/>
  <c r="DR14" i="13"/>
  <c r="DJ15" i="13"/>
  <c r="DK15" i="13"/>
  <c r="DL15" i="13"/>
  <c r="DM15" i="13"/>
  <c r="DN15" i="13"/>
  <c r="DO15" i="13"/>
  <c r="DP15" i="13"/>
  <c r="DQ15" i="13"/>
  <c r="DR15" i="13"/>
  <c r="DJ16" i="13"/>
  <c r="DK16" i="13"/>
  <c r="DL16" i="13"/>
  <c r="DM16" i="13"/>
  <c r="DN16" i="13"/>
  <c r="DO16" i="13"/>
  <c r="DP16" i="13"/>
  <c r="DQ16" i="13"/>
  <c r="DR16" i="13"/>
  <c r="DJ17" i="13"/>
  <c r="DK17" i="13"/>
  <c r="DL17" i="13"/>
  <c r="DM17" i="13"/>
  <c r="DN17" i="13"/>
  <c r="DO17" i="13"/>
  <c r="DP17" i="13"/>
  <c r="DQ17" i="13"/>
  <c r="DR17" i="13"/>
  <c r="DJ18" i="13"/>
  <c r="DK18" i="13"/>
  <c r="DL18" i="13"/>
  <c r="DM18" i="13"/>
  <c r="DN18" i="13"/>
  <c r="DO18" i="13"/>
  <c r="DP18" i="13"/>
  <c r="DQ18" i="13"/>
  <c r="DR18" i="13"/>
  <c r="DJ19" i="13"/>
  <c r="DK19" i="13"/>
  <c r="DL19" i="13"/>
  <c r="DM19" i="13"/>
  <c r="DN19" i="13"/>
  <c r="DO19" i="13"/>
  <c r="DP19" i="13"/>
  <c r="DQ19" i="13"/>
  <c r="DR19" i="13"/>
  <c r="DJ20" i="13"/>
  <c r="DK20" i="13"/>
  <c r="DL20" i="13"/>
  <c r="DM20" i="13"/>
  <c r="DN20" i="13"/>
  <c r="DO20" i="13"/>
  <c r="DP20" i="13"/>
  <c r="DQ20" i="13"/>
  <c r="DR20" i="13"/>
  <c r="DJ21" i="13"/>
  <c r="DK21" i="13"/>
  <c r="DL21" i="13"/>
  <c r="DM21" i="13"/>
  <c r="DN21" i="13"/>
  <c r="DO21" i="13"/>
  <c r="DP21" i="13"/>
  <c r="DQ21" i="13"/>
  <c r="DR21" i="13"/>
  <c r="DJ22" i="13"/>
  <c r="DK22" i="13"/>
  <c r="DL22" i="13"/>
  <c r="DM22" i="13"/>
  <c r="DN22" i="13"/>
  <c r="DO22" i="13"/>
  <c r="DP22" i="13"/>
  <c r="DQ22" i="13"/>
  <c r="DR22" i="13"/>
  <c r="DJ23" i="13"/>
  <c r="DK23" i="13"/>
  <c r="DL23" i="13"/>
  <c r="DM23" i="13"/>
  <c r="DN23" i="13"/>
  <c r="DO23" i="13"/>
  <c r="DP23" i="13"/>
  <c r="DQ23" i="13"/>
  <c r="DR23" i="13"/>
  <c r="DJ24" i="13"/>
  <c r="DK24" i="13"/>
  <c r="DL24" i="13"/>
  <c r="DM24" i="13"/>
  <c r="DN24" i="13"/>
  <c r="DO24" i="13"/>
  <c r="DP24" i="13"/>
  <c r="DQ24" i="13"/>
  <c r="DR24" i="13"/>
  <c r="DJ25" i="13"/>
  <c r="DK25" i="13"/>
  <c r="DL25" i="13"/>
  <c r="DM25" i="13"/>
  <c r="DN25" i="13"/>
  <c r="DO25" i="13"/>
  <c r="DP25" i="13"/>
  <c r="DQ25" i="13"/>
  <c r="DR25" i="13"/>
  <c r="DJ26" i="13"/>
  <c r="DK26" i="13"/>
  <c r="DL26" i="13"/>
  <c r="DM26" i="13"/>
  <c r="DN26" i="13"/>
  <c r="DO26" i="13"/>
  <c r="DP26" i="13"/>
  <c r="DQ26" i="13"/>
  <c r="DR26" i="13"/>
  <c r="DJ27" i="13"/>
  <c r="DK27" i="13"/>
  <c r="DL27" i="13"/>
  <c r="DM27" i="13"/>
  <c r="DN27" i="13"/>
  <c r="DO27" i="13"/>
  <c r="DP27" i="13"/>
  <c r="DQ27" i="13"/>
  <c r="DR27" i="13"/>
  <c r="DJ28" i="13"/>
  <c r="DK28" i="13"/>
  <c r="DL28" i="13"/>
  <c r="DM28" i="13"/>
  <c r="DN28" i="13"/>
  <c r="DO28" i="13"/>
  <c r="DP28" i="13"/>
  <c r="DQ28" i="13"/>
  <c r="DR28" i="13"/>
  <c r="DJ29" i="13"/>
  <c r="DK29" i="13"/>
  <c r="DL29" i="13"/>
  <c r="DM29" i="13"/>
  <c r="DN29" i="13"/>
  <c r="DO29" i="13"/>
  <c r="DP29" i="13"/>
  <c r="DQ29" i="13"/>
  <c r="DR29" i="13"/>
  <c r="DJ30" i="13"/>
  <c r="DK30" i="13"/>
  <c r="DL30" i="13"/>
  <c r="DM30" i="13"/>
  <c r="DN30" i="13"/>
  <c r="DO30" i="13"/>
  <c r="DP30" i="13"/>
  <c r="DQ30" i="13"/>
  <c r="DR30" i="13"/>
  <c r="DJ31" i="13"/>
  <c r="DK31" i="13"/>
  <c r="DL31" i="13"/>
  <c r="DM31" i="13"/>
  <c r="DN31" i="13"/>
  <c r="DO31" i="13"/>
  <c r="DP31" i="13"/>
  <c r="DQ31" i="13"/>
  <c r="DR31" i="13"/>
  <c r="DJ32" i="13"/>
  <c r="DK32" i="13"/>
  <c r="DL32" i="13"/>
  <c r="DM32" i="13"/>
  <c r="DN32" i="13"/>
  <c r="DO32" i="13"/>
  <c r="DP32" i="13"/>
  <c r="DQ32" i="13"/>
  <c r="DR32" i="13"/>
  <c r="DJ33" i="13"/>
  <c r="DK33" i="13"/>
  <c r="DL33" i="13"/>
  <c r="DM33" i="13"/>
  <c r="DN33" i="13"/>
  <c r="DO33" i="13"/>
  <c r="DP33" i="13"/>
  <c r="DQ33" i="13"/>
  <c r="DR33" i="13"/>
  <c r="DJ34" i="13"/>
  <c r="DK34" i="13"/>
  <c r="DL34" i="13"/>
  <c r="DM34" i="13"/>
  <c r="DN34" i="13"/>
  <c r="DO34" i="13"/>
  <c r="DP34" i="13"/>
  <c r="DQ34" i="13"/>
  <c r="DR34" i="13"/>
  <c r="DJ35" i="13"/>
  <c r="DK35" i="13"/>
  <c r="DL35" i="13"/>
  <c r="DM35" i="13"/>
  <c r="DN35" i="13"/>
  <c r="DO35" i="13"/>
  <c r="DP35" i="13"/>
  <c r="DQ35" i="13"/>
  <c r="DR35" i="13"/>
  <c r="DJ36" i="13"/>
  <c r="DK36" i="13"/>
  <c r="DL36" i="13"/>
  <c r="DM36" i="13"/>
  <c r="DN36" i="13"/>
  <c r="DO36" i="13"/>
  <c r="DP36" i="13"/>
  <c r="DQ36" i="13"/>
  <c r="DR36" i="13"/>
  <c r="DJ37" i="13"/>
  <c r="DK37" i="13"/>
  <c r="DL37" i="13"/>
  <c r="DM37" i="13"/>
  <c r="DN37" i="13"/>
  <c r="DO37" i="13"/>
  <c r="DP37" i="13"/>
  <c r="DQ37" i="13"/>
  <c r="DR37" i="13"/>
  <c r="DJ38" i="13"/>
  <c r="DK38" i="13"/>
  <c r="DL38" i="13"/>
  <c r="DM38" i="13"/>
  <c r="DN38" i="13"/>
  <c r="DO38" i="13"/>
  <c r="DP38" i="13"/>
  <c r="DQ38" i="13"/>
  <c r="DR38" i="13"/>
  <c r="DJ39" i="13"/>
  <c r="DK39" i="13"/>
  <c r="DL39" i="13"/>
  <c r="DM39" i="13"/>
  <c r="DN39" i="13"/>
  <c r="DO39" i="13"/>
  <c r="DP39" i="13"/>
  <c r="DQ39" i="13"/>
  <c r="DR39" i="13"/>
  <c r="DJ40" i="13"/>
  <c r="DK40" i="13"/>
  <c r="DL40" i="13"/>
  <c r="DM40" i="13"/>
  <c r="DN40" i="13"/>
  <c r="DO40" i="13"/>
  <c r="DP40" i="13"/>
  <c r="DQ40" i="13"/>
  <c r="DR40" i="13"/>
  <c r="DJ41" i="13"/>
  <c r="DK41" i="13"/>
  <c r="DL41" i="13"/>
  <c r="DM41" i="13"/>
  <c r="DN41" i="13"/>
  <c r="DO41" i="13"/>
  <c r="DP41" i="13"/>
  <c r="DQ41" i="13"/>
  <c r="DR41" i="13"/>
  <c r="DJ42" i="13"/>
  <c r="DK42" i="13"/>
  <c r="DL42" i="13"/>
  <c r="DM42" i="13"/>
  <c r="DN42" i="13"/>
  <c r="DO42" i="13"/>
  <c r="DP42" i="13"/>
  <c r="DQ42" i="13"/>
  <c r="DR42" i="13"/>
  <c r="DJ43" i="13"/>
  <c r="DK43" i="13"/>
  <c r="DL43" i="13"/>
  <c r="DM43" i="13"/>
  <c r="DN43" i="13"/>
  <c r="DO43" i="13"/>
  <c r="DP43" i="13"/>
  <c r="DQ43" i="13"/>
  <c r="DR43" i="13"/>
  <c r="DJ44" i="13"/>
  <c r="DK44" i="13"/>
  <c r="DL44" i="13"/>
  <c r="DM44" i="13"/>
  <c r="DN44" i="13"/>
  <c r="DO44" i="13"/>
  <c r="DP44" i="13"/>
  <c r="DQ44" i="13"/>
  <c r="DR44" i="13"/>
  <c r="DJ45" i="13"/>
  <c r="DK45" i="13"/>
  <c r="DL45" i="13"/>
  <c r="DM45" i="13"/>
  <c r="DN45" i="13"/>
  <c r="DO45" i="13"/>
  <c r="DP45" i="13"/>
  <c r="DQ45" i="13"/>
  <c r="DR45" i="13"/>
  <c r="DJ46" i="13"/>
  <c r="DK46" i="13"/>
  <c r="DL46" i="13"/>
  <c r="DM46" i="13"/>
  <c r="DN46" i="13"/>
  <c r="DO46" i="13"/>
  <c r="DP46" i="13"/>
  <c r="DQ46" i="13"/>
  <c r="DR46" i="13"/>
  <c r="DJ47" i="13"/>
  <c r="DK47" i="13"/>
  <c r="DL47" i="13"/>
  <c r="DM47" i="13"/>
  <c r="DN47" i="13"/>
  <c r="DO47" i="13"/>
  <c r="DP47" i="13"/>
  <c r="DQ47" i="13"/>
  <c r="DR47" i="13"/>
  <c r="DT4" i="13"/>
  <c r="DU4" i="13"/>
  <c r="DV4" i="13"/>
  <c r="DW4" i="13"/>
  <c r="DX4" i="13"/>
  <c r="DY4" i="13"/>
  <c r="DZ4" i="13"/>
  <c r="EA4" i="13"/>
  <c r="EB4" i="13"/>
  <c r="DT5" i="13"/>
  <c r="DU5" i="13"/>
  <c r="DV5" i="13"/>
  <c r="DW5" i="13"/>
  <c r="DX5" i="13"/>
  <c r="DY5" i="13"/>
  <c r="DZ5" i="13"/>
  <c r="EA5" i="13"/>
  <c r="EB5" i="13"/>
  <c r="DT6" i="13"/>
  <c r="DU6" i="13"/>
  <c r="DV6" i="13"/>
  <c r="DW6" i="13"/>
  <c r="DX6" i="13"/>
  <c r="DY6" i="13"/>
  <c r="DZ6" i="13"/>
  <c r="EA6" i="13"/>
  <c r="EB6" i="13"/>
  <c r="DT7" i="13"/>
  <c r="DU7" i="13"/>
  <c r="DV7" i="13"/>
  <c r="DW7" i="13"/>
  <c r="DX7" i="13"/>
  <c r="DY7" i="13"/>
  <c r="DZ7" i="13"/>
  <c r="EA7" i="13"/>
  <c r="EB7" i="13"/>
  <c r="DT8" i="13"/>
  <c r="DU8" i="13"/>
  <c r="DV8" i="13"/>
  <c r="DW8" i="13"/>
  <c r="DX8" i="13"/>
  <c r="DY8" i="13"/>
  <c r="DZ8" i="13"/>
  <c r="EA8" i="13"/>
  <c r="EB8" i="13"/>
  <c r="DT9" i="13"/>
  <c r="DU9" i="13"/>
  <c r="DV9" i="13"/>
  <c r="DW9" i="13"/>
  <c r="DX9" i="13"/>
  <c r="DY9" i="13"/>
  <c r="DZ9" i="13"/>
  <c r="EA9" i="13"/>
  <c r="EB9" i="13"/>
  <c r="DT10" i="13"/>
  <c r="DU10" i="13"/>
  <c r="DV10" i="13"/>
  <c r="DW10" i="13"/>
  <c r="DX10" i="13"/>
  <c r="DY10" i="13"/>
  <c r="DZ10" i="13"/>
  <c r="EA10" i="13"/>
  <c r="EB10" i="13"/>
  <c r="DT11" i="13"/>
  <c r="DU11" i="13"/>
  <c r="DV11" i="13"/>
  <c r="DW11" i="13"/>
  <c r="DX11" i="13"/>
  <c r="DY11" i="13"/>
  <c r="DZ11" i="13"/>
  <c r="EA11" i="13"/>
  <c r="EB11" i="13"/>
  <c r="DT12" i="13"/>
  <c r="DU12" i="13"/>
  <c r="DV12" i="13"/>
  <c r="DW12" i="13"/>
  <c r="DX12" i="13"/>
  <c r="DY12" i="13"/>
  <c r="DZ12" i="13"/>
  <c r="EA12" i="13"/>
  <c r="EB12" i="13"/>
  <c r="DT13" i="13"/>
  <c r="DU13" i="13"/>
  <c r="DV13" i="13"/>
  <c r="DW13" i="13"/>
  <c r="DX13" i="13"/>
  <c r="DY13" i="13"/>
  <c r="DZ13" i="13"/>
  <c r="EA13" i="13"/>
  <c r="EB13" i="13"/>
  <c r="DT14" i="13"/>
  <c r="DU14" i="13"/>
  <c r="DV14" i="13"/>
  <c r="DW14" i="13"/>
  <c r="DX14" i="13"/>
  <c r="DY14" i="13"/>
  <c r="DZ14" i="13"/>
  <c r="EA14" i="13"/>
  <c r="EB14" i="13"/>
  <c r="DT15" i="13"/>
  <c r="DU15" i="13"/>
  <c r="DV15" i="13"/>
  <c r="DW15" i="13"/>
  <c r="DX15" i="13"/>
  <c r="DY15" i="13"/>
  <c r="DZ15" i="13"/>
  <c r="EA15" i="13"/>
  <c r="EB15" i="13"/>
  <c r="DT16" i="13"/>
  <c r="DU16" i="13"/>
  <c r="DV16" i="13"/>
  <c r="DW16" i="13"/>
  <c r="DX16" i="13"/>
  <c r="DY16" i="13"/>
  <c r="DZ16" i="13"/>
  <c r="EA16" i="13"/>
  <c r="EB16" i="13"/>
  <c r="DT17" i="13"/>
  <c r="DU17" i="13"/>
  <c r="DV17" i="13"/>
  <c r="DW17" i="13"/>
  <c r="DX17" i="13"/>
  <c r="DY17" i="13"/>
  <c r="DZ17" i="13"/>
  <c r="EA17" i="13"/>
  <c r="EB17" i="13"/>
  <c r="DT18" i="13"/>
  <c r="DU18" i="13"/>
  <c r="DV18" i="13"/>
  <c r="DW18" i="13"/>
  <c r="DX18" i="13"/>
  <c r="DY18" i="13"/>
  <c r="DZ18" i="13"/>
  <c r="EA18" i="13"/>
  <c r="EB18" i="13"/>
  <c r="DT19" i="13"/>
  <c r="DU19" i="13"/>
  <c r="DV19" i="13"/>
  <c r="DW19" i="13"/>
  <c r="DX19" i="13"/>
  <c r="DY19" i="13"/>
  <c r="DZ19" i="13"/>
  <c r="EA19" i="13"/>
  <c r="EB19" i="13"/>
  <c r="DT20" i="13"/>
  <c r="DU20" i="13"/>
  <c r="DV20" i="13"/>
  <c r="DW20" i="13"/>
  <c r="DX20" i="13"/>
  <c r="DY20" i="13"/>
  <c r="DZ20" i="13"/>
  <c r="EA20" i="13"/>
  <c r="EB20" i="13"/>
  <c r="DT21" i="13"/>
  <c r="DU21" i="13"/>
  <c r="DV21" i="13"/>
  <c r="DW21" i="13"/>
  <c r="DX21" i="13"/>
  <c r="DY21" i="13"/>
  <c r="DZ21" i="13"/>
  <c r="EA21" i="13"/>
  <c r="EB21" i="13"/>
  <c r="DT22" i="13"/>
  <c r="DU22" i="13"/>
  <c r="DV22" i="13"/>
  <c r="DW22" i="13"/>
  <c r="DX22" i="13"/>
  <c r="DY22" i="13"/>
  <c r="DZ22" i="13"/>
  <c r="EA22" i="13"/>
  <c r="EB22" i="13"/>
  <c r="DT23" i="13"/>
  <c r="DU23" i="13"/>
  <c r="DV23" i="13"/>
  <c r="DW23" i="13"/>
  <c r="DX23" i="13"/>
  <c r="DY23" i="13"/>
  <c r="DZ23" i="13"/>
  <c r="EA23" i="13"/>
  <c r="EB23" i="13"/>
  <c r="DT24" i="13"/>
  <c r="DU24" i="13"/>
  <c r="DV24" i="13"/>
  <c r="DW24" i="13"/>
  <c r="DX24" i="13"/>
  <c r="DY24" i="13"/>
  <c r="DZ24" i="13"/>
  <c r="EA24" i="13"/>
  <c r="EB24" i="13"/>
  <c r="DT25" i="13"/>
  <c r="DU25" i="13"/>
  <c r="DV25" i="13"/>
  <c r="DW25" i="13"/>
  <c r="DX25" i="13"/>
  <c r="DY25" i="13"/>
  <c r="DZ25" i="13"/>
  <c r="EA25" i="13"/>
  <c r="EB25" i="13"/>
  <c r="DT26" i="13"/>
  <c r="DU26" i="13"/>
  <c r="DV26" i="13"/>
  <c r="DW26" i="13"/>
  <c r="DX26" i="13"/>
  <c r="DY26" i="13"/>
  <c r="DZ26" i="13"/>
  <c r="EA26" i="13"/>
  <c r="EB26" i="13"/>
  <c r="DT27" i="13"/>
  <c r="DU27" i="13"/>
  <c r="DV27" i="13"/>
  <c r="DW27" i="13"/>
  <c r="DX27" i="13"/>
  <c r="DY27" i="13"/>
  <c r="DZ27" i="13"/>
  <c r="EA27" i="13"/>
  <c r="EB27" i="13"/>
  <c r="DT28" i="13"/>
  <c r="DU28" i="13"/>
  <c r="DV28" i="13"/>
  <c r="DW28" i="13"/>
  <c r="DX28" i="13"/>
  <c r="DY28" i="13"/>
  <c r="DZ28" i="13"/>
  <c r="EA28" i="13"/>
  <c r="EB28" i="13"/>
  <c r="DT29" i="13"/>
  <c r="DU29" i="13"/>
  <c r="DV29" i="13"/>
  <c r="DW29" i="13"/>
  <c r="DX29" i="13"/>
  <c r="DY29" i="13"/>
  <c r="DZ29" i="13"/>
  <c r="EA29" i="13"/>
  <c r="EB29" i="13"/>
  <c r="DT30" i="13"/>
  <c r="DU30" i="13"/>
  <c r="DV30" i="13"/>
  <c r="DW30" i="13"/>
  <c r="DX30" i="13"/>
  <c r="DY30" i="13"/>
  <c r="DZ30" i="13"/>
  <c r="EA30" i="13"/>
  <c r="EB30" i="13"/>
  <c r="DT31" i="13"/>
  <c r="DU31" i="13"/>
  <c r="DV31" i="13"/>
  <c r="DW31" i="13"/>
  <c r="DX31" i="13"/>
  <c r="DY31" i="13"/>
  <c r="DZ31" i="13"/>
  <c r="EA31" i="13"/>
  <c r="EB31" i="13"/>
  <c r="DT32" i="13"/>
  <c r="DU32" i="13"/>
  <c r="DV32" i="13"/>
  <c r="DW32" i="13"/>
  <c r="DX32" i="13"/>
  <c r="DY32" i="13"/>
  <c r="DZ32" i="13"/>
  <c r="EA32" i="13"/>
  <c r="EB32" i="13"/>
  <c r="DT33" i="13"/>
  <c r="DU33" i="13"/>
  <c r="DV33" i="13"/>
  <c r="DW33" i="13"/>
  <c r="DX33" i="13"/>
  <c r="DY33" i="13"/>
  <c r="DZ33" i="13"/>
  <c r="EA33" i="13"/>
  <c r="EB33" i="13"/>
  <c r="DT34" i="13"/>
  <c r="DU34" i="13"/>
  <c r="DV34" i="13"/>
  <c r="DW34" i="13"/>
  <c r="DX34" i="13"/>
  <c r="DY34" i="13"/>
  <c r="DZ34" i="13"/>
  <c r="EA34" i="13"/>
  <c r="EB34" i="13"/>
  <c r="DT35" i="13"/>
  <c r="DU35" i="13"/>
  <c r="DV35" i="13"/>
  <c r="DW35" i="13"/>
  <c r="DX35" i="13"/>
  <c r="DY35" i="13"/>
  <c r="DZ35" i="13"/>
  <c r="EA35" i="13"/>
  <c r="EB35" i="13"/>
  <c r="DT36" i="13"/>
  <c r="DU36" i="13"/>
  <c r="DV36" i="13"/>
  <c r="DW36" i="13"/>
  <c r="DX36" i="13"/>
  <c r="DY36" i="13"/>
  <c r="DZ36" i="13"/>
  <c r="EA36" i="13"/>
  <c r="EB36" i="13"/>
  <c r="DT37" i="13"/>
  <c r="DU37" i="13"/>
  <c r="DV37" i="13"/>
  <c r="DW37" i="13"/>
  <c r="DX37" i="13"/>
  <c r="DY37" i="13"/>
  <c r="DZ37" i="13"/>
  <c r="EA37" i="13"/>
  <c r="EB37" i="13"/>
  <c r="DT38" i="13"/>
  <c r="DU38" i="13"/>
  <c r="DV38" i="13"/>
  <c r="DW38" i="13"/>
  <c r="DX38" i="13"/>
  <c r="DY38" i="13"/>
  <c r="DZ38" i="13"/>
  <c r="EA38" i="13"/>
  <c r="EB38" i="13"/>
  <c r="DT39" i="13"/>
  <c r="DU39" i="13"/>
  <c r="DV39" i="13"/>
  <c r="DW39" i="13"/>
  <c r="DX39" i="13"/>
  <c r="DY39" i="13"/>
  <c r="DZ39" i="13"/>
  <c r="EA39" i="13"/>
  <c r="EB39" i="13"/>
  <c r="DT40" i="13"/>
  <c r="DU40" i="13"/>
  <c r="DV40" i="13"/>
  <c r="DW40" i="13"/>
  <c r="DX40" i="13"/>
  <c r="DY40" i="13"/>
  <c r="DZ40" i="13"/>
  <c r="EA40" i="13"/>
  <c r="EB40" i="13"/>
  <c r="DT41" i="13"/>
  <c r="DU41" i="13"/>
  <c r="DV41" i="13"/>
  <c r="DW41" i="13"/>
  <c r="DX41" i="13"/>
  <c r="DY41" i="13"/>
  <c r="DZ41" i="13"/>
  <c r="EA41" i="13"/>
  <c r="EB41" i="13"/>
  <c r="DT42" i="13"/>
  <c r="DU42" i="13"/>
  <c r="DV42" i="13"/>
  <c r="DW42" i="13"/>
  <c r="DX42" i="13"/>
  <c r="DY42" i="13"/>
  <c r="DZ42" i="13"/>
  <c r="EA42" i="13"/>
  <c r="EB42" i="13"/>
  <c r="DT43" i="13"/>
  <c r="DU43" i="13"/>
  <c r="DV43" i="13"/>
  <c r="DW43" i="13"/>
  <c r="DX43" i="13"/>
  <c r="DY43" i="13"/>
  <c r="DZ43" i="13"/>
  <c r="EA43" i="13"/>
  <c r="EB43" i="13"/>
  <c r="DT44" i="13"/>
  <c r="DU44" i="13"/>
  <c r="DV44" i="13"/>
  <c r="DW44" i="13"/>
  <c r="DX44" i="13"/>
  <c r="DY44" i="13"/>
  <c r="DZ44" i="13"/>
  <c r="EA44" i="13"/>
  <c r="EB44" i="13"/>
  <c r="DT45" i="13"/>
  <c r="DU45" i="13"/>
  <c r="DV45" i="13"/>
  <c r="DW45" i="13"/>
  <c r="DX45" i="13"/>
  <c r="DY45" i="13"/>
  <c r="DZ45" i="13"/>
  <c r="EA45" i="13"/>
  <c r="EB45" i="13"/>
  <c r="DT46" i="13"/>
  <c r="DU46" i="13"/>
  <c r="DV46" i="13"/>
  <c r="DW46" i="13"/>
  <c r="DX46" i="13"/>
  <c r="DY46" i="13"/>
  <c r="DZ46" i="13"/>
  <c r="EA46" i="13"/>
  <c r="EB46" i="13"/>
  <c r="DT47" i="13"/>
  <c r="DU47" i="13"/>
  <c r="DV47" i="13"/>
  <c r="DW47" i="13"/>
  <c r="DX47" i="13"/>
  <c r="DY47" i="13"/>
  <c r="DZ47" i="13"/>
  <c r="EA47" i="13"/>
  <c r="EB47" i="13"/>
  <c r="ED4" i="13"/>
  <c r="EE4" i="13"/>
  <c r="EF4" i="13"/>
  <c r="EG4" i="13"/>
  <c r="EH4" i="13"/>
  <c r="EI4" i="13"/>
  <c r="EJ4" i="13"/>
  <c r="EK4" i="13"/>
  <c r="EL4" i="13"/>
  <c r="ED5" i="13"/>
  <c r="EE5" i="13"/>
  <c r="EF5" i="13"/>
  <c r="EG5" i="13"/>
  <c r="EH5" i="13"/>
  <c r="EI5" i="13"/>
  <c r="EJ5" i="13"/>
  <c r="EK5" i="13"/>
  <c r="EL5" i="13"/>
  <c r="ED6" i="13"/>
  <c r="EE6" i="13"/>
  <c r="EF6" i="13"/>
  <c r="EG6" i="13"/>
  <c r="EH6" i="13"/>
  <c r="EI6" i="13"/>
  <c r="EJ6" i="13"/>
  <c r="EK6" i="13"/>
  <c r="EL6" i="13"/>
  <c r="ED7" i="13"/>
  <c r="EE7" i="13"/>
  <c r="EF7" i="13"/>
  <c r="EG7" i="13"/>
  <c r="EH7" i="13"/>
  <c r="EI7" i="13"/>
  <c r="EJ7" i="13"/>
  <c r="EK7" i="13"/>
  <c r="EL7" i="13"/>
  <c r="ED8" i="13"/>
  <c r="EE8" i="13"/>
  <c r="EF8" i="13"/>
  <c r="EG8" i="13"/>
  <c r="EH8" i="13"/>
  <c r="EI8" i="13"/>
  <c r="EJ8" i="13"/>
  <c r="EK8" i="13"/>
  <c r="EL8" i="13"/>
  <c r="ED9" i="13"/>
  <c r="EE9" i="13"/>
  <c r="EF9" i="13"/>
  <c r="EG9" i="13"/>
  <c r="EH9" i="13"/>
  <c r="EI9" i="13"/>
  <c r="EJ9" i="13"/>
  <c r="EK9" i="13"/>
  <c r="EL9" i="13"/>
  <c r="ED10" i="13"/>
  <c r="EE10" i="13"/>
  <c r="EF10" i="13"/>
  <c r="EG10" i="13"/>
  <c r="EH10" i="13"/>
  <c r="EI10" i="13"/>
  <c r="EJ10" i="13"/>
  <c r="EK10" i="13"/>
  <c r="EL10" i="13"/>
  <c r="ED11" i="13"/>
  <c r="EE11" i="13"/>
  <c r="EF11" i="13"/>
  <c r="EG11" i="13"/>
  <c r="EH11" i="13"/>
  <c r="EI11" i="13"/>
  <c r="EJ11" i="13"/>
  <c r="EK11" i="13"/>
  <c r="EL11" i="13"/>
  <c r="ED12" i="13"/>
  <c r="EE12" i="13"/>
  <c r="EF12" i="13"/>
  <c r="EG12" i="13"/>
  <c r="EH12" i="13"/>
  <c r="EI12" i="13"/>
  <c r="EJ12" i="13"/>
  <c r="EK12" i="13"/>
  <c r="EL12" i="13"/>
  <c r="ED13" i="13"/>
  <c r="EE13" i="13"/>
  <c r="EF13" i="13"/>
  <c r="EG13" i="13"/>
  <c r="EH13" i="13"/>
  <c r="EI13" i="13"/>
  <c r="EJ13" i="13"/>
  <c r="EK13" i="13"/>
  <c r="EL13" i="13"/>
  <c r="ED14" i="13"/>
  <c r="EE14" i="13"/>
  <c r="EF14" i="13"/>
  <c r="EG14" i="13"/>
  <c r="EH14" i="13"/>
  <c r="EI14" i="13"/>
  <c r="EJ14" i="13"/>
  <c r="EK14" i="13"/>
  <c r="EL14" i="13"/>
  <c r="ED15" i="13"/>
  <c r="EE15" i="13"/>
  <c r="EF15" i="13"/>
  <c r="EG15" i="13"/>
  <c r="EH15" i="13"/>
  <c r="EI15" i="13"/>
  <c r="EJ15" i="13"/>
  <c r="EK15" i="13"/>
  <c r="EL15" i="13"/>
  <c r="ED16" i="13"/>
  <c r="EE16" i="13"/>
  <c r="EF16" i="13"/>
  <c r="EG16" i="13"/>
  <c r="EH16" i="13"/>
  <c r="EI16" i="13"/>
  <c r="EJ16" i="13"/>
  <c r="EK16" i="13"/>
  <c r="EL16" i="13"/>
  <c r="ED17" i="13"/>
  <c r="EE17" i="13"/>
  <c r="EF17" i="13"/>
  <c r="EG17" i="13"/>
  <c r="EH17" i="13"/>
  <c r="EI17" i="13"/>
  <c r="EJ17" i="13"/>
  <c r="EK17" i="13"/>
  <c r="EL17" i="13"/>
  <c r="ED18" i="13"/>
  <c r="EE18" i="13"/>
  <c r="EF18" i="13"/>
  <c r="EG18" i="13"/>
  <c r="EH18" i="13"/>
  <c r="EI18" i="13"/>
  <c r="EJ18" i="13"/>
  <c r="EK18" i="13"/>
  <c r="EL18" i="13"/>
  <c r="ED19" i="13"/>
  <c r="EE19" i="13"/>
  <c r="EF19" i="13"/>
  <c r="EG19" i="13"/>
  <c r="EH19" i="13"/>
  <c r="EI19" i="13"/>
  <c r="EJ19" i="13"/>
  <c r="EK19" i="13"/>
  <c r="EL19" i="13"/>
  <c r="ED20" i="13"/>
  <c r="EE20" i="13"/>
  <c r="EF20" i="13"/>
  <c r="EG20" i="13"/>
  <c r="EH20" i="13"/>
  <c r="EI20" i="13"/>
  <c r="EJ20" i="13"/>
  <c r="EK20" i="13"/>
  <c r="EL20" i="13"/>
  <c r="ED21" i="13"/>
  <c r="EE21" i="13"/>
  <c r="EF21" i="13"/>
  <c r="EG21" i="13"/>
  <c r="EH21" i="13"/>
  <c r="EI21" i="13"/>
  <c r="EJ21" i="13"/>
  <c r="EK21" i="13"/>
  <c r="EL21" i="13"/>
  <c r="ED22" i="13"/>
  <c r="EE22" i="13"/>
  <c r="EF22" i="13"/>
  <c r="EG22" i="13"/>
  <c r="EH22" i="13"/>
  <c r="EI22" i="13"/>
  <c r="EJ22" i="13"/>
  <c r="EK22" i="13"/>
  <c r="EL22" i="13"/>
  <c r="ED23" i="13"/>
  <c r="EE23" i="13"/>
  <c r="EF23" i="13"/>
  <c r="EG23" i="13"/>
  <c r="EH23" i="13"/>
  <c r="EI23" i="13"/>
  <c r="EJ23" i="13"/>
  <c r="EK23" i="13"/>
  <c r="EL23" i="13"/>
  <c r="ED24" i="13"/>
  <c r="EE24" i="13"/>
  <c r="EF24" i="13"/>
  <c r="EG24" i="13"/>
  <c r="EH24" i="13"/>
  <c r="EI24" i="13"/>
  <c r="EJ24" i="13"/>
  <c r="EK24" i="13"/>
  <c r="EL24" i="13"/>
  <c r="ED25" i="13"/>
  <c r="EE25" i="13"/>
  <c r="EF25" i="13"/>
  <c r="EG25" i="13"/>
  <c r="EH25" i="13"/>
  <c r="EI25" i="13"/>
  <c r="EJ25" i="13"/>
  <c r="EK25" i="13"/>
  <c r="EL25" i="13"/>
  <c r="ED26" i="13"/>
  <c r="EE26" i="13"/>
  <c r="EF26" i="13"/>
  <c r="EG26" i="13"/>
  <c r="EH26" i="13"/>
  <c r="EI26" i="13"/>
  <c r="EJ26" i="13"/>
  <c r="EK26" i="13"/>
  <c r="EL26" i="13"/>
  <c r="ED27" i="13"/>
  <c r="EE27" i="13"/>
  <c r="EF27" i="13"/>
  <c r="EG27" i="13"/>
  <c r="EH27" i="13"/>
  <c r="EI27" i="13"/>
  <c r="EJ27" i="13"/>
  <c r="EK27" i="13"/>
  <c r="EL27" i="13"/>
  <c r="ED28" i="13"/>
  <c r="EE28" i="13"/>
  <c r="EF28" i="13"/>
  <c r="EG28" i="13"/>
  <c r="EH28" i="13"/>
  <c r="EI28" i="13"/>
  <c r="EJ28" i="13"/>
  <c r="EK28" i="13"/>
  <c r="EL28" i="13"/>
  <c r="ED29" i="13"/>
  <c r="EE29" i="13"/>
  <c r="EF29" i="13"/>
  <c r="EG29" i="13"/>
  <c r="EH29" i="13"/>
  <c r="EI29" i="13"/>
  <c r="EJ29" i="13"/>
  <c r="EK29" i="13"/>
  <c r="EL29" i="13"/>
  <c r="ED30" i="13"/>
  <c r="EE30" i="13"/>
  <c r="EF30" i="13"/>
  <c r="EG30" i="13"/>
  <c r="EH30" i="13"/>
  <c r="EI30" i="13"/>
  <c r="EJ30" i="13"/>
  <c r="EK30" i="13"/>
  <c r="EL30" i="13"/>
  <c r="ED31" i="13"/>
  <c r="EE31" i="13"/>
  <c r="EF31" i="13"/>
  <c r="EG31" i="13"/>
  <c r="EH31" i="13"/>
  <c r="EI31" i="13"/>
  <c r="EJ31" i="13"/>
  <c r="EK31" i="13"/>
  <c r="EL31" i="13"/>
  <c r="ED32" i="13"/>
  <c r="EE32" i="13"/>
  <c r="EF32" i="13"/>
  <c r="EG32" i="13"/>
  <c r="EH32" i="13"/>
  <c r="EI32" i="13"/>
  <c r="EJ32" i="13"/>
  <c r="EK32" i="13"/>
  <c r="EL32" i="13"/>
  <c r="ED33" i="13"/>
  <c r="EE33" i="13"/>
  <c r="EF33" i="13"/>
  <c r="EG33" i="13"/>
  <c r="EH33" i="13"/>
  <c r="EI33" i="13"/>
  <c r="EJ33" i="13"/>
  <c r="EK33" i="13"/>
  <c r="EL33" i="13"/>
  <c r="ED34" i="13"/>
  <c r="EE34" i="13"/>
  <c r="EF34" i="13"/>
  <c r="EG34" i="13"/>
  <c r="EH34" i="13"/>
  <c r="EI34" i="13"/>
  <c r="EJ34" i="13"/>
  <c r="EK34" i="13"/>
  <c r="EL34" i="13"/>
  <c r="ED35" i="13"/>
  <c r="EE35" i="13"/>
  <c r="EF35" i="13"/>
  <c r="EG35" i="13"/>
  <c r="EH35" i="13"/>
  <c r="EI35" i="13"/>
  <c r="EJ35" i="13"/>
  <c r="EK35" i="13"/>
  <c r="EL35" i="13"/>
  <c r="ED36" i="13"/>
  <c r="EE36" i="13"/>
  <c r="EF36" i="13"/>
  <c r="EG36" i="13"/>
  <c r="EH36" i="13"/>
  <c r="EI36" i="13"/>
  <c r="EJ36" i="13"/>
  <c r="EK36" i="13"/>
  <c r="EL36" i="13"/>
  <c r="ED37" i="13"/>
  <c r="EE37" i="13"/>
  <c r="EF37" i="13"/>
  <c r="EG37" i="13"/>
  <c r="EH37" i="13"/>
  <c r="EI37" i="13"/>
  <c r="EJ37" i="13"/>
  <c r="EK37" i="13"/>
  <c r="EL37" i="13"/>
  <c r="ED38" i="13"/>
  <c r="EE38" i="13"/>
  <c r="EF38" i="13"/>
  <c r="EG38" i="13"/>
  <c r="EH38" i="13"/>
  <c r="EI38" i="13"/>
  <c r="EJ38" i="13"/>
  <c r="EK38" i="13"/>
  <c r="EL38" i="13"/>
  <c r="ED39" i="13"/>
  <c r="EE39" i="13"/>
  <c r="EF39" i="13"/>
  <c r="EG39" i="13"/>
  <c r="EH39" i="13"/>
  <c r="EI39" i="13"/>
  <c r="EJ39" i="13"/>
  <c r="EK39" i="13"/>
  <c r="EL39" i="13"/>
  <c r="ED40" i="13"/>
  <c r="EE40" i="13"/>
  <c r="EF40" i="13"/>
  <c r="EG40" i="13"/>
  <c r="EH40" i="13"/>
  <c r="EI40" i="13"/>
  <c r="EJ40" i="13"/>
  <c r="EK40" i="13"/>
  <c r="EL40" i="13"/>
  <c r="ED41" i="13"/>
  <c r="EE41" i="13"/>
  <c r="EF41" i="13"/>
  <c r="EG41" i="13"/>
  <c r="EH41" i="13"/>
  <c r="EI41" i="13"/>
  <c r="EJ41" i="13"/>
  <c r="EK41" i="13"/>
  <c r="EL41" i="13"/>
  <c r="ED42" i="13"/>
  <c r="EE42" i="13"/>
  <c r="EF42" i="13"/>
  <c r="EG42" i="13"/>
  <c r="EH42" i="13"/>
  <c r="EI42" i="13"/>
  <c r="EJ42" i="13"/>
  <c r="EK42" i="13"/>
  <c r="EL42" i="13"/>
  <c r="ED43" i="13"/>
  <c r="EE43" i="13"/>
  <c r="EF43" i="13"/>
  <c r="EG43" i="13"/>
  <c r="EH43" i="13"/>
  <c r="EI43" i="13"/>
  <c r="EJ43" i="13"/>
  <c r="EK43" i="13"/>
  <c r="EL43" i="13"/>
  <c r="ED44" i="13"/>
  <c r="EE44" i="13"/>
  <c r="EF44" i="13"/>
  <c r="EG44" i="13"/>
  <c r="EH44" i="13"/>
  <c r="EI44" i="13"/>
  <c r="EJ44" i="13"/>
  <c r="EK44" i="13"/>
  <c r="EL44" i="13"/>
  <c r="ED45" i="13"/>
  <c r="EE45" i="13"/>
  <c r="EF45" i="13"/>
  <c r="EG45" i="13"/>
  <c r="EH45" i="13"/>
  <c r="EI45" i="13"/>
  <c r="EJ45" i="13"/>
  <c r="EK45" i="13"/>
  <c r="EL45" i="13"/>
  <c r="ED46" i="13"/>
  <c r="EE46" i="13"/>
  <c r="EF46" i="13"/>
  <c r="EG46" i="13"/>
  <c r="EH46" i="13"/>
  <c r="EI46" i="13"/>
  <c r="EJ46" i="13"/>
  <c r="EK46" i="13"/>
  <c r="EL46" i="13"/>
  <c r="ED47" i="13"/>
  <c r="EE47" i="13"/>
  <c r="EF47" i="13"/>
  <c r="EG47" i="13"/>
  <c r="EH47" i="13"/>
  <c r="EI47" i="13"/>
  <c r="EJ47" i="13"/>
  <c r="EK47" i="13"/>
  <c r="EL47" i="13"/>
  <c r="EN4" i="13"/>
  <c r="EO4" i="13"/>
  <c r="EP4" i="13"/>
  <c r="EQ4" i="13"/>
  <c r="ER4" i="13"/>
  <c r="ES4" i="13"/>
  <c r="ET4" i="13"/>
  <c r="EU4" i="13"/>
  <c r="EV4" i="13"/>
  <c r="EN5" i="13"/>
  <c r="EO5" i="13"/>
  <c r="EP5" i="13"/>
  <c r="EQ5" i="13"/>
  <c r="ER5" i="13"/>
  <c r="ES5" i="13"/>
  <c r="ET5" i="13"/>
  <c r="EU5" i="13"/>
  <c r="EV5" i="13"/>
  <c r="EN6" i="13"/>
  <c r="EO6" i="13"/>
  <c r="EP6" i="13"/>
  <c r="EQ6" i="13"/>
  <c r="ER6" i="13"/>
  <c r="ES6" i="13"/>
  <c r="ET6" i="13"/>
  <c r="EU6" i="13"/>
  <c r="EV6" i="13"/>
  <c r="EN7" i="13"/>
  <c r="EO7" i="13"/>
  <c r="EP7" i="13"/>
  <c r="EQ7" i="13"/>
  <c r="ER7" i="13"/>
  <c r="ES7" i="13"/>
  <c r="ET7" i="13"/>
  <c r="EU7" i="13"/>
  <c r="EV7" i="13"/>
  <c r="EN8" i="13"/>
  <c r="EO8" i="13"/>
  <c r="EP8" i="13"/>
  <c r="EQ8" i="13"/>
  <c r="ER8" i="13"/>
  <c r="ES8" i="13"/>
  <c r="ET8" i="13"/>
  <c r="EU8" i="13"/>
  <c r="EV8" i="13"/>
  <c r="EN9" i="13"/>
  <c r="EO9" i="13"/>
  <c r="EP9" i="13"/>
  <c r="EQ9" i="13"/>
  <c r="ER9" i="13"/>
  <c r="ES9" i="13"/>
  <c r="ET9" i="13"/>
  <c r="EU9" i="13"/>
  <c r="EV9" i="13"/>
  <c r="EN10" i="13"/>
  <c r="EO10" i="13"/>
  <c r="EP10" i="13"/>
  <c r="EQ10" i="13"/>
  <c r="ER10" i="13"/>
  <c r="ES10" i="13"/>
  <c r="ET10" i="13"/>
  <c r="EU10" i="13"/>
  <c r="EV10" i="13"/>
  <c r="EN11" i="13"/>
  <c r="EO11" i="13"/>
  <c r="EP11" i="13"/>
  <c r="EQ11" i="13"/>
  <c r="ER11" i="13"/>
  <c r="ES11" i="13"/>
  <c r="ET11" i="13"/>
  <c r="EU11" i="13"/>
  <c r="EV11" i="13"/>
  <c r="EN12" i="13"/>
  <c r="EO12" i="13"/>
  <c r="EP12" i="13"/>
  <c r="EQ12" i="13"/>
  <c r="ER12" i="13"/>
  <c r="ES12" i="13"/>
  <c r="ET12" i="13"/>
  <c r="EU12" i="13"/>
  <c r="EV12" i="13"/>
  <c r="EN13" i="13"/>
  <c r="EO13" i="13"/>
  <c r="EP13" i="13"/>
  <c r="EQ13" i="13"/>
  <c r="ER13" i="13"/>
  <c r="ES13" i="13"/>
  <c r="ET13" i="13"/>
  <c r="EU13" i="13"/>
  <c r="EV13" i="13"/>
  <c r="EN14" i="13"/>
  <c r="EO14" i="13"/>
  <c r="EP14" i="13"/>
  <c r="EQ14" i="13"/>
  <c r="ER14" i="13"/>
  <c r="ES14" i="13"/>
  <c r="ET14" i="13"/>
  <c r="EU14" i="13"/>
  <c r="EV14" i="13"/>
  <c r="EN15" i="13"/>
  <c r="EO15" i="13"/>
  <c r="EP15" i="13"/>
  <c r="EQ15" i="13"/>
  <c r="ER15" i="13"/>
  <c r="ES15" i="13"/>
  <c r="ET15" i="13"/>
  <c r="EU15" i="13"/>
  <c r="EV15" i="13"/>
  <c r="EN16" i="13"/>
  <c r="EO16" i="13"/>
  <c r="EP16" i="13"/>
  <c r="EQ16" i="13"/>
  <c r="ER16" i="13"/>
  <c r="ES16" i="13"/>
  <c r="ET16" i="13"/>
  <c r="EU16" i="13"/>
  <c r="EV16" i="13"/>
  <c r="EN17" i="13"/>
  <c r="EO17" i="13"/>
  <c r="EP17" i="13"/>
  <c r="EQ17" i="13"/>
  <c r="ER17" i="13"/>
  <c r="ES17" i="13"/>
  <c r="ET17" i="13"/>
  <c r="EU17" i="13"/>
  <c r="EV17" i="13"/>
  <c r="EN18" i="13"/>
  <c r="EO18" i="13"/>
  <c r="EP18" i="13"/>
  <c r="EQ18" i="13"/>
  <c r="ER18" i="13"/>
  <c r="ES18" i="13"/>
  <c r="ET18" i="13"/>
  <c r="EU18" i="13"/>
  <c r="EV18" i="13"/>
  <c r="EN19" i="13"/>
  <c r="EO19" i="13"/>
  <c r="EP19" i="13"/>
  <c r="EQ19" i="13"/>
  <c r="ER19" i="13"/>
  <c r="ES19" i="13"/>
  <c r="ET19" i="13"/>
  <c r="EU19" i="13"/>
  <c r="EV19" i="13"/>
  <c r="EN20" i="13"/>
  <c r="EO20" i="13"/>
  <c r="EP20" i="13"/>
  <c r="EQ20" i="13"/>
  <c r="ER20" i="13"/>
  <c r="ES20" i="13"/>
  <c r="ET20" i="13"/>
  <c r="EU20" i="13"/>
  <c r="EV20" i="13"/>
  <c r="EN21" i="13"/>
  <c r="EO21" i="13"/>
  <c r="EP21" i="13"/>
  <c r="EQ21" i="13"/>
  <c r="ER21" i="13"/>
  <c r="ES21" i="13"/>
  <c r="ET21" i="13"/>
  <c r="EU21" i="13"/>
  <c r="EV21" i="13"/>
  <c r="EN22" i="13"/>
  <c r="EO22" i="13"/>
  <c r="EP22" i="13"/>
  <c r="EQ22" i="13"/>
  <c r="ER22" i="13"/>
  <c r="ES22" i="13"/>
  <c r="ET22" i="13"/>
  <c r="EU22" i="13"/>
  <c r="EV22" i="13"/>
  <c r="EN23" i="13"/>
  <c r="EO23" i="13"/>
  <c r="EP23" i="13"/>
  <c r="EQ23" i="13"/>
  <c r="ER23" i="13"/>
  <c r="ES23" i="13"/>
  <c r="ET23" i="13"/>
  <c r="EU23" i="13"/>
  <c r="EV23" i="13"/>
  <c r="EN24" i="13"/>
  <c r="EO24" i="13"/>
  <c r="EP24" i="13"/>
  <c r="EQ24" i="13"/>
  <c r="ER24" i="13"/>
  <c r="ES24" i="13"/>
  <c r="ET24" i="13"/>
  <c r="EU24" i="13"/>
  <c r="EV24" i="13"/>
  <c r="EN25" i="13"/>
  <c r="EO25" i="13"/>
  <c r="EP25" i="13"/>
  <c r="EQ25" i="13"/>
  <c r="ER25" i="13"/>
  <c r="ES25" i="13"/>
  <c r="ET25" i="13"/>
  <c r="EU25" i="13"/>
  <c r="EV25" i="13"/>
  <c r="EN26" i="13"/>
  <c r="EO26" i="13"/>
  <c r="EP26" i="13"/>
  <c r="EQ26" i="13"/>
  <c r="ER26" i="13"/>
  <c r="ES26" i="13"/>
  <c r="ET26" i="13"/>
  <c r="EU26" i="13"/>
  <c r="EV26" i="13"/>
  <c r="EN27" i="13"/>
  <c r="EO27" i="13"/>
  <c r="EP27" i="13"/>
  <c r="EQ27" i="13"/>
  <c r="ER27" i="13"/>
  <c r="ES27" i="13"/>
  <c r="ET27" i="13"/>
  <c r="EU27" i="13"/>
  <c r="EV27" i="13"/>
  <c r="EN28" i="13"/>
  <c r="EO28" i="13"/>
  <c r="EP28" i="13"/>
  <c r="EQ28" i="13"/>
  <c r="ER28" i="13"/>
  <c r="ES28" i="13"/>
  <c r="ET28" i="13"/>
  <c r="EU28" i="13"/>
  <c r="EV28" i="13"/>
  <c r="EN29" i="13"/>
  <c r="EO29" i="13"/>
  <c r="EP29" i="13"/>
  <c r="EQ29" i="13"/>
  <c r="ER29" i="13"/>
  <c r="ES29" i="13"/>
  <c r="ET29" i="13"/>
  <c r="EU29" i="13"/>
  <c r="EV29" i="13"/>
  <c r="EN30" i="13"/>
  <c r="EO30" i="13"/>
  <c r="EP30" i="13"/>
  <c r="EQ30" i="13"/>
  <c r="ER30" i="13"/>
  <c r="ES30" i="13"/>
  <c r="ET30" i="13"/>
  <c r="EU30" i="13"/>
  <c r="EV30" i="13"/>
  <c r="EN31" i="13"/>
  <c r="EO31" i="13"/>
  <c r="EP31" i="13"/>
  <c r="EQ31" i="13"/>
  <c r="ER31" i="13"/>
  <c r="ES31" i="13"/>
  <c r="ET31" i="13"/>
  <c r="EU31" i="13"/>
  <c r="EV31" i="13"/>
  <c r="EN32" i="13"/>
  <c r="EO32" i="13"/>
  <c r="EP32" i="13"/>
  <c r="EQ32" i="13"/>
  <c r="ER32" i="13"/>
  <c r="ES32" i="13"/>
  <c r="ET32" i="13"/>
  <c r="EU32" i="13"/>
  <c r="EV32" i="13"/>
  <c r="EN33" i="13"/>
  <c r="EO33" i="13"/>
  <c r="EP33" i="13"/>
  <c r="EQ33" i="13"/>
  <c r="ER33" i="13"/>
  <c r="ES33" i="13"/>
  <c r="ET33" i="13"/>
  <c r="EU33" i="13"/>
  <c r="EV33" i="13"/>
  <c r="EN34" i="13"/>
  <c r="EO34" i="13"/>
  <c r="EP34" i="13"/>
  <c r="EQ34" i="13"/>
  <c r="ER34" i="13"/>
  <c r="ES34" i="13"/>
  <c r="ET34" i="13"/>
  <c r="EU34" i="13"/>
  <c r="EV34" i="13"/>
  <c r="EN35" i="13"/>
  <c r="EO35" i="13"/>
  <c r="EP35" i="13"/>
  <c r="EQ35" i="13"/>
  <c r="ER35" i="13"/>
  <c r="ES35" i="13"/>
  <c r="ET35" i="13"/>
  <c r="EU35" i="13"/>
  <c r="EV35" i="13"/>
  <c r="EN36" i="13"/>
  <c r="EO36" i="13"/>
  <c r="EP36" i="13"/>
  <c r="EQ36" i="13"/>
  <c r="ER36" i="13"/>
  <c r="ES36" i="13"/>
  <c r="ET36" i="13"/>
  <c r="EU36" i="13"/>
  <c r="EV36" i="13"/>
  <c r="EN37" i="13"/>
  <c r="EO37" i="13"/>
  <c r="EP37" i="13"/>
  <c r="EQ37" i="13"/>
  <c r="ER37" i="13"/>
  <c r="ES37" i="13"/>
  <c r="ET37" i="13"/>
  <c r="EU37" i="13"/>
  <c r="EV37" i="13"/>
  <c r="EN38" i="13"/>
  <c r="EO38" i="13"/>
  <c r="EP38" i="13"/>
  <c r="EQ38" i="13"/>
  <c r="ER38" i="13"/>
  <c r="ES38" i="13"/>
  <c r="ET38" i="13"/>
  <c r="EU38" i="13"/>
  <c r="EV38" i="13"/>
  <c r="EN39" i="13"/>
  <c r="EO39" i="13"/>
  <c r="EP39" i="13"/>
  <c r="EQ39" i="13"/>
  <c r="ER39" i="13"/>
  <c r="ES39" i="13"/>
  <c r="ET39" i="13"/>
  <c r="EU39" i="13"/>
  <c r="EV39" i="13"/>
  <c r="EN40" i="13"/>
  <c r="EO40" i="13"/>
  <c r="EP40" i="13"/>
  <c r="EQ40" i="13"/>
  <c r="ER40" i="13"/>
  <c r="ES40" i="13"/>
  <c r="ET40" i="13"/>
  <c r="EU40" i="13"/>
  <c r="EV40" i="13"/>
  <c r="EN41" i="13"/>
  <c r="EO41" i="13"/>
  <c r="EP41" i="13"/>
  <c r="EQ41" i="13"/>
  <c r="ER41" i="13"/>
  <c r="ES41" i="13"/>
  <c r="ET41" i="13"/>
  <c r="EU41" i="13"/>
  <c r="EV41" i="13"/>
  <c r="EN42" i="13"/>
  <c r="EO42" i="13"/>
  <c r="EP42" i="13"/>
  <c r="EQ42" i="13"/>
  <c r="ER42" i="13"/>
  <c r="ES42" i="13"/>
  <c r="ET42" i="13"/>
  <c r="EU42" i="13"/>
  <c r="EV42" i="13"/>
  <c r="EN43" i="13"/>
  <c r="EO43" i="13"/>
  <c r="EP43" i="13"/>
  <c r="EQ43" i="13"/>
  <c r="ER43" i="13"/>
  <c r="ES43" i="13"/>
  <c r="ET43" i="13"/>
  <c r="EU43" i="13"/>
  <c r="EV43" i="13"/>
  <c r="EN44" i="13"/>
  <c r="EO44" i="13"/>
  <c r="EP44" i="13"/>
  <c r="EQ44" i="13"/>
  <c r="ER44" i="13"/>
  <c r="ES44" i="13"/>
  <c r="ET44" i="13"/>
  <c r="EU44" i="13"/>
  <c r="EV44" i="13"/>
  <c r="EN45" i="13"/>
  <c r="EO45" i="13"/>
  <c r="EP45" i="13"/>
  <c r="EQ45" i="13"/>
  <c r="ER45" i="13"/>
  <c r="ES45" i="13"/>
  <c r="ET45" i="13"/>
  <c r="EU45" i="13"/>
  <c r="EV45" i="13"/>
  <c r="EN46" i="13"/>
  <c r="EO46" i="13"/>
  <c r="EP46" i="13"/>
  <c r="EQ46" i="13"/>
  <c r="ER46" i="13"/>
  <c r="ES46" i="13"/>
  <c r="ET46" i="13"/>
  <c r="EU46" i="13"/>
  <c r="EV46" i="13"/>
  <c r="EN47" i="13"/>
  <c r="EO47" i="13"/>
  <c r="EP47" i="13"/>
  <c r="EQ47" i="13"/>
  <c r="ER47" i="13"/>
  <c r="ES47" i="13"/>
  <c r="ET47" i="13"/>
  <c r="EU47" i="13"/>
  <c r="EV47" i="13"/>
  <c r="EV3" i="13"/>
  <c r="EU3" i="13"/>
  <c r="ET3" i="13"/>
  <c r="ES3" i="13"/>
  <c r="ER3" i="13"/>
  <c r="EQ3" i="13"/>
  <c r="EP3" i="13"/>
  <c r="EO3" i="13"/>
  <c r="EN3" i="13"/>
  <c r="EL3" i="13"/>
  <c r="EK3" i="13"/>
  <c r="EJ3" i="13"/>
  <c r="EI3" i="13"/>
  <c r="EH3" i="13"/>
  <c r="EG3" i="13"/>
  <c r="EF3" i="13"/>
  <c r="EE3" i="13"/>
  <c r="ED3" i="13"/>
  <c r="EB3" i="13"/>
  <c r="EA3" i="13"/>
  <c r="DZ3" i="13"/>
  <c r="DY3" i="13"/>
  <c r="DX3" i="13"/>
  <c r="DW3" i="13"/>
  <c r="DV3" i="13"/>
  <c r="DU3" i="13"/>
  <c r="DT3" i="13"/>
  <c r="DR3" i="13"/>
  <c r="DQ3" i="13"/>
  <c r="DP3" i="13"/>
  <c r="DO3" i="13"/>
  <c r="DN3" i="13"/>
  <c r="DM3" i="13"/>
  <c r="DL3" i="13"/>
  <c r="DK3" i="13"/>
  <c r="DJ3" i="13"/>
  <c r="DH3" i="13"/>
  <c r="DG3" i="13"/>
  <c r="DF3" i="13"/>
  <c r="DE3" i="13"/>
  <c r="DD3" i="13"/>
  <c r="DC3" i="13"/>
  <c r="DB3" i="13"/>
  <c r="DA3" i="13"/>
  <c r="CZ3" i="13"/>
  <c r="CX3" i="13"/>
  <c r="CW3" i="13"/>
  <c r="CV3" i="13"/>
  <c r="CU3" i="13"/>
  <c r="CT3" i="13"/>
  <c r="CS3" i="13"/>
  <c r="CR3" i="13"/>
  <c r="CQ3" i="13"/>
  <c r="CP3" i="13"/>
  <c r="CN3" i="13"/>
  <c r="CM3" i="13"/>
  <c r="CL3" i="13"/>
  <c r="CK3" i="13"/>
  <c r="CJ3" i="13"/>
  <c r="CI3" i="13"/>
  <c r="CH3" i="13"/>
  <c r="CG3" i="13"/>
  <c r="CF3" i="13"/>
  <c r="CD3" i="13"/>
  <c r="CC3" i="13"/>
  <c r="CB3" i="13"/>
  <c r="CA3" i="13"/>
  <c r="BZ3" i="13"/>
  <c r="BY3" i="13"/>
  <c r="BX3" i="13"/>
  <c r="BW3" i="13"/>
  <c r="AW4" i="22" l="1"/>
  <c r="AX4" i="22"/>
  <c r="AY4" i="22"/>
  <c r="AZ4" i="22"/>
  <c r="BA4" i="22"/>
  <c r="BB4" i="22"/>
  <c r="BC4" i="22"/>
  <c r="BD4" i="22"/>
  <c r="BE4" i="22"/>
  <c r="AW5" i="22"/>
  <c r="AX5" i="22"/>
  <c r="AY5" i="22"/>
  <c r="AZ5" i="22"/>
  <c r="BA5" i="22"/>
  <c r="BB5" i="22"/>
  <c r="BC5" i="22"/>
  <c r="BD5" i="22"/>
  <c r="BE5" i="22"/>
  <c r="AW6" i="22"/>
  <c r="AX6" i="22"/>
  <c r="AY6" i="22"/>
  <c r="AZ6" i="22"/>
  <c r="BA6" i="22"/>
  <c r="BB6" i="22"/>
  <c r="BC6" i="22"/>
  <c r="BD6" i="22"/>
  <c r="BE6" i="22"/>
  <c r="AW7" i="22"/>
  <c r="AX7" i="22"/>
  <c r="AY7" i="22"/>
  <c r="AZ7" i="22"/>
  <c r="BA7" i="22"/>
  <c r="BB7" i="22"/>
  <c r="BC7" i="22"/>
  <c r="BD7" i="22"/>
  <c r="BE7" i="22"/>
  <c r="AW8" i="22"/>
  <c r="AX8" i="22"/>
  <c r="AY8" i="22"/>
  <c r="AZ8" i="22"/>
  <c r="BA8" i="22"/>
  <c r="BB8" i="22"/>
  <c r="BC8" i="22"/>
  <c r="BD8" i="22"/>
  <c r="BE8" i="22"/>
  <c r="AW9" i="22"/>
  <c r="AX9" i="22"/>
  <c r="AY9" i="22"/>
  <c r="AZ9" i="22"/>
  <c r="BA9" i="22"/>
  <c r="BB9" i="22"/>
  <c r="BC9" i="22"/>
  <c r="BD9" i="22"/>
  <c r="BE9" i="22"/>
  <c r="AW10" i="22"/>
  <c r="AX10" i="22"/>
  <c r="AY10" i="22"/>
  <c r="AZ10" i="22"/>
  <c r="BA10" i="22"/>
  <c r="BB10" i="22"/>
  <c r="BC10" i="22"/>
  <c r="BD10" i="22"/>
  <c r="BE10" i="22"/>
  <c r="AW11" i="22"/>
  <c r="AX11" i="22"/>
  <c r="AY11" i="22"/>
  <c r="AZ11" i="22"/>
  <c r="BA11" i="22"/>
  <c r="BB11" i="22"/>
  <c r="BC11" i="22"/>
  <c r="BD11" i="22"/>
  <c r="BE11" i="22"/>
  <c r="AW12" i="22"/>
  <c r="AX12" i="22"/>
  <c r="AY12" i="22"/>
  <c r="AZ12" i="22"/>
  <c r="BA12" i="22"/>
  <c r="BB12" i="22"/>
  <c r="BC12" i="22"/>
  <c r="BD12" i="22"/>
  <c r="BE12" i="22"/>
  <c r="AW13" i="22"/>
  <c r="AX13" i="22"/>
  <c r="AY13" i="22"/>
  <c r="AZ13" i="22"/>
  <c r="BA13" i="22"/>
  <c r="BB13" i="22"/>
  <c r="BC13" i="22"/>
  <c r="BD13" i="22"/>
  <c r="BE13" i="22"/>
  <c r="AW14" i="22"/>
  <c r="AX14" i="22"/>
  <c r="AY14" i="22"/>
  <c r="AZ14" i="22"/>
  <c r="BA14" i="22"/>
  <c r="BB14" i="22"/>
  <c r="BC14" i="22"/>
  <c r="BD14" i="22"/>
  <c r="BE14" i="22"/>
  <c r="AW15" i="22"/>
  <c r="AX15" i="22"/>
  <c r="AY15" i="22"/>
  <c r="AZ15" i="22"/>
  <c r="BA15" i="22"/>
  <c r="BB15" i="22"/>
  <c r="BC15" i="22"/>
  <c r="BD15" i="22"/>
  <c r="BE15" i="22"/>
  <c r="AW16" i="22"/>
  <c r="AX16" i="22"/>
  <c r="AY16" i="22"/>
  <c r="AZ16" i="22"/>
  <c r="BA16" i="22"/>
  <c r="BB16" i="22"/>
  <c r="BC16" i="22"/>
  <c r="BD16" i="22"/>
  <c r="BE16" i="22"/>
  <c r="AW17" i="22"/>
  <c r="AX17" i="22"/>
  <c r="AY17" i="22"/>
  <c r="AZ17" i="22"/>
  <c r="BA17" i="22"/>
  <c r="BB17" i="22"/>
  <c r="BC17" i="22"/>
  <c r="BD17" i="22"/>
  <c r="BE17" i="22"/>
  <c r="AW18" i="22"/>
  <c r="AX18" i="22"/>
  <c r="AY18" i="22"/>
  <c r="AZ18" i="22"/>
  <c r="BA18" i="22"/>
  <c r="BB18" i="22"/>
  <c r="BC18" i="22"/>
  <c r="BD18" i="22"/>
  <c r="BE18" i="22"/>
  <c r="AW19" i="22"/>
  <c r="AX19" i="22"/>
  <c r="AY19" i="22"/>
  <c r="AZ19" i="22"/>
  <c r="BA19" i="22"/>
  <c r="BB19" i="22"/>
  <c r="BC19" i="22"/>
  <c r="BD19" i="22"/>
  <c r="BE19" i="22"/>
  <c r="AW20" i="22"/>
  <c r="AX20" i="22"/>
  <c r="AY20" i="22"/>
  <c r="AZ20" i="22"/>
  <c r="BA20" i="22"/>
  <c r="BB20" i="22"/>
  <c r="BC20" i="22"/>
  <c r="BD20" i="22"/>
  <c r="BE20" i="22"/>
  <c r="AW21" i="22"/>
  <c r="AX21" i="22"/>
  <c r="AY21" i="22"/>
  <c r="AZ21" i="22"/>
  <c r="BA21" i="22"/>
  <c r="BB21" i="22"/>
  <c r="BC21" i="22"/>
  <c r="BD21" i="22"/>
  <c r="BE21" i="22"/>
  <c r="AW22" i="22"/>
  <c r="AX22" i="22"/>
  <c r="AY22" i="22"/>
  <c r="AZ22" i="22"/>
  <c r="BA22" i="22"/>
  <c r="BB22" i="22"/>
  <c r="BC22" i="22"/>
  <c r="BD22" i="22"/>
  <c r="BE22" i="22"/>
  <c r="AW23" i="22"/>
  <c r="AX23" i="22"/>
  <c r="AY23" i="22"/>
  <c r="AZ23" i="22"/>
  <c r="BA23" i="22"/>
  <c r="BB23" i="22"/>
  <c r="BC23" i="22"/>
  <c r="BD23" i="22"/>
  <c r="BE23" i="22"/>
  <c r="AW24" i="22"/>
  <c r="AX24" i="22"/>
  <c r="AY24" i="22"/>
  <c r="AZ24" i="22"/>
  <c r="BA24" i="22"/>
  <c r="BB24" i="22"/>
  <c r="BC24" i="22"/>
  <c r="BD24" i="22"/>
  <c r="BE24" i="22"/>
  <c r="AW25" i="22"/>
  <c r="AX25" i="22"/>
  <c r="AY25" i="22"/>
  <c r="AZ25" i="22"/>
  <c r="BA25" i="22"/>
  <c r="BB25" i="22"/>
  <c r="BC25" i="22"/>
  <c r="BD25" i="22"/>
  <c r="BE25" i="22"/>
  <c r="AW26" i="22"/>
  <c r="AX26" i="22"/>
  <c r="AY26" i="22"/>
  <c r="AZ26" i="22"/>
  <c r="BA26" i="22"/>
  <c r="BB26" i="22"/>
  <c r="BC26" i="22"/>
  <c r="BD26" i="22"/>
  <c r="BE26" i="22"/>
  <c r="AW27" i="22"/>
  <c r="AX27" i="22"/>
  <c r="AY27" i="22"/>
  <c r="AZ27" i="22"/>
  <c r="BA27" i="22"/>
  <c r="BB27" i="22"/>
  <c r="BC27" i="22"/>
  <c r="BD27" i="22"/>
  <c r="BE27" i="22"/>
  <c r="AW28" i="22"/>
  <c r="AX28" i="22"/>
  <c r="AY28" i="22"/>
  <c r="AZ28" i="22"/>
  <c r="BA28" i="22"/>
  <c r="BB28" i="22"/>
  <c r="BC28" i="22"/>
  <c r="BD28" i="22"/>
  <c r="BE28" i="22"/>
  <c r="AW29" i="22"/>
  <c r="AX29" i="22"/>
  <c r="AY29" i="22"/>
  <c r="AZ29" i="22"/>
  <c r="BA29" i="22"/>
  <c r="BB29" i="22"/>
  <c r="BC29" i="22"/>
  <c r="BD29" i="22"/>
  <c r="BE29" i="22"/>
  <c r="AW30" i="22"/>
  <c r="AX30" i="22"/>
  <c r="AY30" i="22"/>
  <c r="AZ30" i="22"/>
  <c r="BA30" i="22"/>
  <c r="BB30" i="22"/>
  <c r="BC30" i="22"/>
  <c r="BD30" i="22"/>
  <c r="BE30" i="22"/>
  <c r="AW31" i="22"/>
  <c r="AX31" i="22"/>
  <c r="AY31" i="22"/>
  <c r="AZ31" i="22"/>
  <c r="BA31" i="22"/>
  <c r="BB31" i="22"/>
  <c r="BC31" i="22"/>
  <c r="BD31" i="22"/>
  <c r="BE31" i="22"/>
  <c r="AW32" i="22"/>
  <c r="AX32" i="22"/>
  <c r="AY32" i="22"/>
  <c r="AZ32" i="22"/>
  <c r="BA32" i="22"/>
  <c r="BB32" i="22"/>
  <c r="BC32" i="22"/>
  <c r="BD32" i="22"/>
  <c r="BE32" i="22"/>
  <c r="AW33" i="22"/>
  <c r="AX33" i="22"/>
  <c r="AY33" i="22"/>
  <c r="AZ33" i="22"/>
  <c r="BA33" i="22"/>
  <c r="BB33" i="22"/>
  <c r="BC33" i="22"/>
  <c r="BD33" i="22"/>
  <c r="BE33" i="22"/>
  <c r="AW34" i="22"/>
  <c r="AX34" i="22"/>
  <c r="AY34" i="22"/>
  <c r="AZ34" i="22"/>
  <c r="BA34" i="22"/>
  <c r="BB34" i="22"/>
  <c r="BC34" i="22"/>
  <c r="BD34" i="22"/>
  <c r="BE34" i="22"/>
  <c r="AW35" i="22"/>
  <c r="AX35" i="22"/>
  <c r="AY35" i="22"/>
  <c r="AZ35" i="22"/>
  <c r="BA35" i="22"/>
  <c r="BB35" i="22"/>
  <c r="BC35" i="22"/>
  <c r="BD35" i="22"/>
  <c r="BE35" i="22"/>
  <c r="AW36" i="22"/>
  <c r="AX36" i="22"/>
  <c r="AY36" i="22"/>
  <c r="AZ36" i="22"/>
  <c r="BA36" i="22"/>
  <c r="BB36" i="22"/>
  <c r="BC36" i="22"/>
  <c r="BD36" i="22"/>
  <c r="BE36" i="22"/>
  <c r="AW37" i="22"/>
  <c r="AX37" i="22"/>
  <c r="AY37" i="22"/>
  <c r="AZ37" i="22"/>
  <c r="BA37" i="22"/>
  <c r="BB37" i="22"/>
  <c r="BC37" i="22"/>
  <c r="BD37" i="22"/>
  <c r="BE37" i="22"/>
  <c r="AW38" i="22"/>
  <c r="AX38" i="22"/>
  <c r="AY38" i="22"/>
  <c r="AZ38" i="22"/>
  <c r="BA38" i="22"/>
  <c r="BB38" i="22"/>
  <c r="BC38" i="22"/>
  <c r="BD38" i="22"/>
  <c r="BE38" i="22"/>
  <c r="AW39" i="22"/>
  <c r="AX39" i="22"/>
  <c r="AY39" i="22"/>
  <c r="AZ39" i="22"/>
  <c r="BA39" i="22"/>
  <c r="BB39" i="22"/>
  <c r="BC39" i="22"/>
  <c r="BD39" i="22"/>
  <c r="BE39" i="22"/>
  <c r="AW40" i="22"/>
  <c r="AX40" i="22"/>
  <c r="AY40" i="22"/>
  <c r="AZ40" i="22"/>
  <c r="BA40" i="22"/>
  <c r="BB40" i="22"/>
  <c r="BC40" i="22"/>
  <c r="BD40" i="22"/>
  <c r="BE40" i="22"/>
  <c r="AW41" i="22"/>
  <c r="AX41" i="22"/>
  <c r="AY41" i="22"/>
  <c r="AZ41" i="22"/>
  <c r="BA41" i="22"/>
  <c r="BB41" i="22"/>
  <c r="BC41" i="22"/>
  <c r="BD41" i="22"/>
  <c r="BE41" i="22"/>
  <c r="AW42" i="22"/>
  <c r="AX42" i="22"/>
  <c r="AY42" i="22"/>
  <c r="AZ42" i="22"/>
  <c r="BA42" i="22"/>
  <c r="BB42" i="22"/>
  <c r="BC42" i="22"/>
  <c r="BD42" i="22"/>
  <c r="BE42" i="22"/>
  <c r="AW43" i="22"/>
  <c r="AX43" i="22"/>
  <c r="AY43" i="22"/>
  <c r="AZ43" i="22"/>
  <c r="BA43" i="22"/>
  <c r="BB43" i="22"/>
  <c r="BC43" i="22"/>
  <c r="BD43" i="22"/>
  <c r="BE43" i="22"/>
  <c r="AW44" i="22"/>
  <c r="AX44" i="22"/>
  <c r="AY44" i="22"/>
  <c r="AZ44" i="22"/>
  <c r="BA44" i="22"/>
  <c r="BB44" i="22"/>
  <c r="BC44" i="22"/>
  <c r="BD44" i="22"/>
  <c r="BE44" i="22"/>
  <c r="AW45" i="22"/>
  <c r="AX45" i="22"/>
  <c r="AY45" i="22"/>
  <c r="AZ45" i="22"/>
  <c r="BA45" i="22"/>
  <c r="BB45" i="22"/>
  <c r="BC45" i="22"/>
  <c r="BD45" i="22"/>
  <c r="BE45" i="22"/>
  <c r="AW46" i="22"/>
  <c r="AX46" i="22"/>
  <c r="AY46" i="22"/>
  <c r="AZ46" i="22"/>
  <c r="BA46" i="22"/>
  <c r="BB46" i="22"/>
  <c r="BC46" i="22"/>
  <c r="BD46" i="22"/>
  <c r="BE46" i="22"/>
  <c r="AW47" i="22"/>
  <c r="AX47" i="22"/>
  <c r="AY47" i="22"/>
  <c r="AZ47" i="22"/>
  <c r="BA47" i="22"/>
  <c r="BB47" i="22"/>
  <c r="BC47" i="22"/>
  <c r="BD47" i="22"/>
  <c r="BE47" i="22"/>
  <c r="BE3" i="22"/>
  <c r="BD3" i="22"/>
  <c r="BC3" i="22"/>
  <c r="BB3" i="22"/>
  <c r="BA3" i="22"/>
  <c r="AZ3" i="22"/>
  <c r="AY3" i="22"/>
  <c r="AX3" i="22"/>
  <c r="AW3" i="22"/>
  <c r="AM4" i="22"/>
  <c r="AN4" i="22"/>
  <c r="AO4" i="22"/>
  <c r="AP4" i="22"/>
  <c r="AQ4" i="22"/>
  <c r="AR4" i="22"/>
  <c r="AS4" i="22"/>
  <c r="AT4" i="22"/>
  <c r="AU4" i="22"/>
  <c r="AM5" i="22"/>
  <c r="AN5" i="22"/>
  <c r="AO5" i="22"/>
  <c r="AP5" i="22"/>
  <c r="AQ5" i="22"/>
  <c r="AR5" i="22"/>
  <c r="AS5" i="22"/>
  <c r="AT5" i="22"/>
  <c r="AU5" i="22"/>
  <c r="AM6" i="22"/>
  <c r="AN6" i="22"/>
  <c r="AO6" i="22"/>
  <c r="AP6" i="22"/>
  <c r="AQ6" i="22"/>
  <c r="AR6" i="22"/>
  <c r="AS6" i="22"/>
  <c r="AT6" i="22"/>
  <c r="AU6" i="22"/>
  <c r="AM7" i="22"/>
  <c r="AN7" i="22"/>
  <c r="AO7" i="22"/>
  <c r="AP7" i="22"/>
  <c r="AQ7" i="22"/>
  <c r="AR7" i="22"/>
  <c r="AS7" i="22"/>
  <c r="AT7" i="22"/>
  <c r="AU7" i="22"/>
  <c r="AM8" i="22"/>
  <c r="AN8" i="22"/>
  <c r="AO8" i="22"/>
  <c r="AP8" i="22"/>
  <c r="AQ8" i="22"/>
  <c r="AR8" i="22"/>
  <c r="AS8" i="22"/>
  <c r="AT8" i="22"/>
  <c r="AU8" i="22"/>
  <c r="AM9" i="22"/>
  <c r="AN9" i="22"/>
  <c r="AO9" i="22"/>
  <c r="AP9" i="22"/>
  <c r="AQ9" i="22"/>
  <c r="AR9" i="22"/>
  <c r="AS9" i="22"/>
  <c r="AT9" i="22"/>
  <c r="AU9" i="22"/>
  <c r="AM10" i="22"/>
  <c r="AN10" i="22"/>
  <c r="AO10" i="22"/>
  <c r="AP10" i="22"/>
  <c r="AQ10" i="22"/>
  <c r="AR10" i="22"/>
  <c r="AS10" i="22"/>
  <c r="AT10" i="22"/>
  <c r="AU10" i="22"/>
  <c r="AM11" i="22"/>
  <c r="AN11" i="22"/>
  <c r="AO11" i="22"/>
  <c r="AP11" i="22"/>
  <c r="AQ11" i="22"/>
  <c r="AR11" i="22"/>
  <c r="AS11" i="22"/>
  <c r="AT11" i="22"/>
  <c r="AU11" i="22"/>
  <c r="AM12" i="22"/>
  <c r="AN12" i="22"/>
  <c r="AO12" i="22"/>
  <c r="AP12" i="22"/>
  <c r="AQ12" i="22"/>
  <c r="AR12" i="22"/>
  <c r="AS12" i="22"/>
  <c r="AT12" i="22"/>
  <c r="AU12" i="22"/>
  <c r="AM13" i="22"/>
  <c r="AN13" i="22"/>
  <c r="AO13" i="22"/>
  <c r="AP13" i="22"/>
  <c r="AQ13" i="22"/>
  <c r="AR13" i="22"/>
  <c r="AS13" i="22"/>
  <c r="AT13" i="22"/>
  <c r="AU13" i="22"/>
  <c r="AM14" i="22"/>
  <c r="AN14" i="22"/>
  <c r="AO14" i="22"/>
  <c r="AP14" i="22"/>
  <c r="AQ14" i="22"/>
  <c r="AR14" i="22"/>
  <c r="AS14" i="22"/>
  <c r="AT14" i="22"/>
  <c r="AU14" i="22"/>
  <c r="AM15" i="22"/>
  <c r="AN15" i="22"/>
  <c r="AO15" i="22"/>
  <c r="AP15" i="22"/>
  <c r="AQ15" i="22"/>
  <c r="AR15" i="22"/>
  <c r="AS15" i="22"/>
  <c r="AT15" i="22"/>
  <c r="AU15" i="22"/>
  <c r="AM16" i="22"/>
  <c r="AN16" i="22"/>
  <c r="AO16" i="22"/>
  <c r="AP16" i="22"/>
  <c r="AQ16" i="22"/>
  <c r="AR16" i="22"/>
  <c r="AS16" i="22"/>
  <c r="AT16" i="22"/>
  <c r="AU16" i="22"/>
  <c r="AM17" i="22"/>
  <c r="AN17" i="22"/>
  <c r="AO17" i="22"/>
  <c r="AP17" i="22"/>
  <c r="AQ17" i="22"/>
  <c r="AR17" i="22"/>
  <c r="AS17" i="22"/>
  <c r="AT17" i="22"/>
  <c r="AU17" i="22"/>
  <c r="AM18" i="22"/>
  <c r="AN18" i="22"/>
  <c r="AO18" i="22"/>
  <c r="AP18" i="22"/>
  <c r="AQ18" i="22"/>
  <c r="AR18" i="22"/>
  <c r="AS18" i="22"/>
  <c r="AT18" i="22"/>
  <c r="AU18" i="22"/>
  <c r="AM19" i="22"/>
  <c r="AN19" i="22"/>
  <c r="AO19" i="22"/>
  <c r="AP19" i="22"/>
  <c r="AQ19" i="22"/>
  <c r="AR19" i="22"/>
  <c r="AS19" i="22"/>
  <c r="AT19" i="22"/>
  <c r="AU19" i="22"/>
  <c r="AM20" i="22"/>
  <c r="AN20" i="22"/>
  <c r="AO20" i="22"/>
  <c r="AP20" i="22"/>
  <c r="AQ20" i="22"/>
  <c r="AR20" i="22"/>
  <c r="AS20" i="22"/>
  <c r="AT20" i="22"/>
  <c r="AU20" i="22"/>
  <c r="AM21" i="22"/>
  <c r="AN21" i="22"/>
  <c r="AO21" i="22"/>
  <c r="AP21" i="22"/>
  <c r="AQ21" i="22"/>
  <c r="AR21" i="22"/>
  <c r="AS21" i="22"/>
  <c r="AT21" i="22"/>
  <c r="AU21" i="22"/>
  <c r="AM22" i="22"/>
  <c r="AN22" i="22"/>
  <c r="AO22" i="22"/>
  <c r="AP22" i="22"/>
  <c r="AQ22" i="22"/>
  <c r="AR22" i="22"/>
  <c r="AS22" i="22"/>
  <c r="AT22" i="22"/>
  <c r="AU22" i="22"/>
  <c r="AM23" i="22"/>
  <c r="AN23" i="22"/>
  <c r="AO23" i="22"/>
  <c r="AP23" i="22"/>
  <c r="AQ23" i="22"/>
  <c r="AR23" i="22"/>
  <c r="AS23" i="22"/>
  <c r="AT23" i="22"/>
  <c r="AU23" i="22"/>
  <c r="AM24" i="22"/>
  <c r="AN24" i="22"/>
  <c r="AO24" i="22"/>
  <c r="AP24" i="22"/>
  <c r="AQ24" i="22"/>
  <c r="AR24" i="22"/>
  <c r="AS24" i="22"/>
  <c r="AT24" i="22"/>
  <c r="AU24" i="22"/>
  <c r="AM25" i="22"/>
  <c r="AN25" i="22"/>
  <c r="AO25" i="22"/>
  <c r="AP25" i="22"/>
  <c r="AQ25" i="22"/>
  <c r="AR25" i="22"/>
  <c r="AS25" i="22"/>
  <c r="AT25" i="22"/>
  <c r="AU25" i="22"/>
  <c r="AM26" i="22"/>
  <c r="AN26" i="22"/>
  <c r="AO26" i="22"/>
  <c r="AP26" i="22"/>
  <c r="AQ26" i="22"/>
  <c r="AR26" i="22"/>
  <c r="AS26" i="22"/>
  <c r="AT26" i="22"/>
  <c r="AU26" i="22"/>
  <c r="AM27" i="22"/>
  <c r="AN27" i="22"/>
  <c r="AO27" i="22"/>
  <c r="AP27" i="22"/>
  <c r="AQ27" i="22"/>
  <c r="AR27" i="22"/>
  <c r="AS27" i="22"/>
  <c r="AT27" i="22"/>
  <c r="AU27" i="22"/>
  <c r="AM28" i="22"/>
  <c r="AN28" i="22"/>
  <c r="AO28" i="22"/>
  <c r="AP28" i="22"/>
  <c r="AQ28" i="22"/>
  <c r="AR28" i="22"/>
  <c r="AS28" i="22"/>
  <c r="AT28" i="22"/>
  <c r="AU28" i="22"/>
  <c r="AM29" i="22"/>
  <c r="AN29" i="22"/>
  <c r="AO29" i="22"/>
  <c r="AP29" i="22"/>
  <c r="AQ29" i="22"/>
  <c r="AR29" i="22"/>
  <c r="AS29" i="22"/>
  <c r="AT29" i="22"/>
  <c r="AU29" i="22"/>
  <c r="AM30" i="22"/>
  <c r="AN30" i="22"/>
  <c r="AO30" i="22"/>
  <c r="AP30" i="22"/>
  <c r="AQ30" i="22"/>
  <c r="AR30" i="22"/>
  <c r="AS30" i="22"/>
  <c r="AT30" i="22"/>
  <c r="AU30" i="22"/>
  <c r="AM31" i="22"/>
  <c r="AN31" i="22"/>
  <c r="AO31" i="22"/>
  <c r="AP31" i="22"/>
  <c r="AQ31" i="22"/>
  <c r="AR31" i="22"/>
  <c r="AS31" i="22"/>
  <c r="AT31" i="22"/>
  <c r="AU31" i="22"/>
  <c r="AM32" i="22"/>
  <c r="AN32" i="22"/>
  <c r="AO32" i="22"/>
  <c r="AP32" i="22"/>
  <c r="AQ32" i="22"/>
  <c r="AR32" i="22"/>
  <c r="AS32" i="22"/>
  <c r="AT32" i="22"/>
  <c r="AU32" i="22"/>
  <c r="AM33" i="22"/>
  <c r="AN33" i="22"/>
  <c r="AO33" i="22"/>
  <c r="AP33" i="22"/>
  <c r="AQ33" i="22"/>
  <c r="AR33" i="22"/>
  <c r="AS33" i="22"/>
  <c r="AT33" i="22"/>
  <c r="AU33" i="22"/>
  <c r="AM34" i="22"/>
  <c r="AN34" i="22"/>
  <c r="AO34" i="22"/>
  <c r="AP34" i="22"/>
  <c r="AQ34" i="22"/>
  <c r="AR34" i="22"/>
  <c r="AS34" i="22"/>
  <c r="AT34" i="22"/>
  <c r="AU34" i="22"/>
  <c r="AM35" i="22"/>
  <c r="AN35" i="22"/>
  <c r="AO35" i="22"/>
  <c r="AP35" i="22"/>
  <c r="AQ35" i="22"/>
  <c r="AR35" i="22"/>
  <c r="AS35" i="22"/>
  <c r="AT35" i="22"/>
  <c r="AU35" i="22"/>
  <c r="AM36" i="22"/>
  <c r="AN36" i="22"/>
  <c r="AO36" i="22"/>
  <c r="AP36" i="22"/>
  <c r="AQ36" i="22"/>
  <c r="AR36" i="22"/>
  <c r="AS36" i="22"/>
  <c r="AT36" i="22"/>
  <c r="AU36" i="22"/>
  <c r="AM37" i="22"/>
  <c r="AN37" i="22"/>
  <c r="AO37" i="22"/>
  <c r="AP37" i="22"/>
  <c r="AQ37" i="22"/>
  <c r="AR37" i="22"/>
  <c r="AS37" i="22"/>
  <c r="AT37" i="22"/>
  <c r="AU37" i="22"/>
  <c r="AM38" i="22"/>
  <c r="AN38" i="22"/>
  <c r="AO38" i="22"/>
  <c r="AP38" i="22"/>
  <c r="AQ38" i="22"/>
  <c r="AR38" i="22"/>
  <c r="AS38" i="22"/>
  <c r="AT38" i="22"/>
  <c r="AU38" i="22"/>
  <c r="AM39" i="22"/>
  <c r="AN39" i="22"/>
  <c r="AO39" i="22"/>
  <c r="AP39" i="22"/>
  <c r="AQ39" i="22"/>
  <c r="AR39" i="22"/>
  <c r="AS39" i="22"/>
  <c r="AT39" i="22"/>
  <c r="AU39" i="22"/>
  <c r="AM40" i="22"/>
  <c r="AN40" i="22"/>
  <c r="AO40" i="22"/>
  <c r="AP40" i="22"/>
  <c r="AQ40" i="22"/>
  <c r="AR40" i="22"/>
  <c r="AS40" i="22"/>
  <c r="AT40" i="22"/>
  <c r="AU40" i="22"/>
  <c r="AM41" i="22"/>
  <c r="AN41" i="22"/>
  <c r="AO41" i="22"/>
  <c r="AP41" i="22"/>
  <c r="AQ41" i="22"/>
  <c r="AR41" i="22"/>
  <c r="AS41" i="22"/>
  <c r="AT41" i="22"/>
  <c r="AU41" i="22"/>
  <c r="AM42" i="22"/>
  <c r="AN42" i="22"/>
  <c r="AO42" i="22"/>
  <c r="AP42" i="22"/>
  <c r="AQ42" i="22"/>
  <c r="AR42" i="22"/>
  <c r="AS42" i="22"/>
  <c r="AT42" i="22"/>
  <c r="AU42" i="22"/>
  <c r="AM43" i="22"/>
  <c r="AN43" i="22"/>
  <c r="AO43" i="22"/>
  <c r="AP43" i="22"/>
  <c r="AQ43" i="22"/>
  <c r="AR43" i="22"/>
  <c r="AS43" i="22"/>
  <c r="AT43" i="22"/>
  <c r="AU43" i="22"/>
  <c r="AM44" i="22"/>
  <c r="AN44" i="22"/>
  <c r="AO44" i="22"/>
  <c r="AP44" i="22"/>
  <c r="AQ44" i="22"/>
  <c r="AR44" i="22"/>
  <c r="AS44" i="22"/>
  <c r="AT44" i="22"/>
  <c r="AU44" i="22"/>
  <c r="AM45" i="22"/>
  <c r="AN45" i="22"/>
  <c r="AO45" i="22"/>
  <c r="AP45" i="22"/>
  <c r="AQ45" i="22"/>
  <c r="AR45" i="22"/>
  <c r="AS45" i="22"/>
  <c r="AT45" i="22"/>
  <c r="AU45" i="22"/>
  <c r="AM46" i="22"/>
  <c r="AN46" i="22"/>
  <c r="AO46" i="22"/>
  <c r="AP46" i="22"/>
  <c r="AQ46" i="22"/>
  <c r="AR46" i="22"/>
  <c r="AS46" i="22"/>
  <c r="AT46" i="22"/>
  <c r="AU46" i="22"/>
  <c r="AM47" i="22"/>
  <c r="AN47" i="22"/>
  <c r="AO47" i="22"/>
  <c r="AP47" i="22"/>
  <c r="AQ47" i="22"/>
  <c r="AR47" i="22"/>
  <c r="AS47" i="22"/>
  <c r="AT47" i="22"/>
  <c r="AU47" i="22"/>
  <c r="AU3" i="22"/>
  <c r="AT3" i="22"/>
  <c r="AS3" i="22"/>
  <c r="AR3" i="22"/>
  <c r="AQ3" i="22"/>
  <c r="AP3" i="22"/>
  <c r="AO3" i="22"/>
  <c r="AN3" i="22"/>
  <c r="AM3" i="22"/>
  <c r="AC4" i="22"/>
  <c r="AD4" i="22"/>
  <c r="AE4" i="22"/>
  <c r="AF4" i="22"/>
  <c r="AG4" i="22"/>
  <c r="AH4" i="22"/>
  <c r="AI4" i="22"/>
  <c r="AJ4" i="22"/>
  <c r="AK4" i="22"/>
  <c r="AC5" i="22"/>
  <c r="AD5" i="22"/>
  <c r="AE5" i="22"/>
  <c r="AF5" i="22"/>
  <c r="AG5" i="22"/>
  <c r="AH5" i="22"/>
  <c r="AI5" i="22"/>
  <c r="AJ5" i="22"/>
  <c r="AK5" i="22"/>
  <c r="AC6" i="22"/>
  <c r="AD6" i="22"/>
  <c r="AE6" i="22"/>
  <c r="AF6" i="22"/>
  <c r="AG6" i="22"/>
  <c r="AH6" i="22"/>
  <c r="AI6" i="22"/>
  <c r="AJ6" i="22"/>
  <c r="AK6" i="22"/>
  <c r="AC7" i="22"/>
  <c r="AD7" i="22"/>
  <c r="AE7" i="22"/>
  <c r="AF7" i="22"/>
  <c r="AG7" i="22"/>
  <c r="AH7" i="22"/>
  <c r="AI7" i="22"/>
  <c r="AJ7" i="22"/>
  <c r="AK7" i="22"/>
  <c r="AC8" i="22"/>
  <c r="AD8" i="22"/>
  <c r="AE8" i="22"/>
  <c r="AF8" i="22"/>
  <c r="AG8" i="22"/>
  <c r="AH8" i="22"/>
  <c r="AI8" i="22"/>
  <c r="AJ8" i="22"/>
  <c r="AK8" i="22"/>
  <c r="AC9" i="22"/>
  <c r="AD9" i="22"/>
  <c r="AE9" i="22"/>
  <c r="AF9" i="22"/>
  <c r="AG9" i="22"/>
  <c r="AH9" i="22"/>
  <c r="AI9" i="22"/>
  <c r="AJ9" i="22"/>
  <c r="AK9" i="22"/>
  <c r="AC10" i="22"/>
  <c r="AD10" i="22"/>
  <c r="AE10" i="22"/>
  <c r="AF10" i="22"/>
  <c r="AG10" i="22"/>
  <c r="AH10" i="22"/>
  <c r="AI10" i="22"/>
  <c r="AJ10" i="22"/>
  <c r="AK10" i="22"/>
  <c r="AC11" i="22"/>
  <c r="AD11" i="22"/>
  <c r="AE11" i="22"/>
  <c r="AF11" i="22"/>
  <c r="AG11" i="22"/>
  <c r="AH11" i="22"/>
  <c r="AI11" i="22"/>
  <c r="AJ11" i="22"/>
  <c r="AK11" i="22"/>
  <c r="AC12" i="22"/>
  <c r="AD12" i="22"/>
  <c r="AE12" i="22"/>
  <c r="AF12" i="22"/>
  <c r="AG12" i="22"/>
  <c r="AH12" i="22"/>
  <c r="AI12" i="22"/>
  <c r="AJ12" i="22"/>
  <c r="AK12" i="22"/>
  <c r="AC13" i="22"/>
  <c r="AD13" i="22"/>
  <c r="AE13" i="22"/>
  <c r="AF13" i="22"/>
  <c r="AG13" i="22"/>
  <c r="AH13" i="22"/>
  <c r="AI13" i="22"/>
  <c r="AJ13" i="22"/>
  <c r="AK13" i="22"/>
  <c r="AC14" i="22"/>
  <c r="AD14" i="22"/>
  <c r="AE14" i="22"/>
  <c r="AF14" i="22"/>
  <c r="AG14" i="22"/>
  <c r="AH14" i="22"/>
  <c r="AI14" i="22"/>
  <c r="AJ14" i="22"/>
  <c r="AK14" i="22"/>
  <c r="AC15" i="22"/>
  <c r="AD15" i="22"/>
  <c r="AE15" i="22"/>
  <c r="AF15" i="22"/>
  <c r="AG15" i="22"/>
  <c r="AH15" i="22"/>
  <c r="AI15" i="22"/>
  <c r="AJ15" i="22"/>
  <c r="AK15" i="22"/>
  <c r="AC16" i="22"/>
  <c r="AD16" i="22"/>
  <c r="AE16" i="22"/>
  <c r="AF16" i="22"/>
  <c r="AG16" i="22"/>
  <c r="AH16" i="22"/>
  <c r="AI16" i="22"/>
  <c r="AJ16" i="22"/>
  <c r="AK16" i="22"/>
  <c r="AC17" i="22"/>
  <c r="AD17" i="22"/>
  <c r="AE17" i="22"/>
  <c r="AF17" i="22"/>
  <c r="AG17" i="22"/>
  <c r="AH17" i="22"/>
  <c r="AI17" i="22"/>
  <c r="AJ17" i="22"/>
  <c r="AK17" i="22"/>
  <c r="AC18" i="22"/>
  <c r="AD18" i="22"/>
  <c r="AE18" i="22"/>
  <c r="AF18" i="22"/>
  <c r="AG18" i="22"/>
  <c r="AH18" i="22"/>
  <c r="AI18" i="22"/>
  <c r="AJ18" i="22"/>
  <c r="AK18" i="22"/>
  <c r="AC19" i="22"/>
  <c r="AD19" i="22"/>
  <c r="AE19" i="22"/>
  <c r="AF19" i="22"/>
  <c r="AG19" i="22"/>
  <c r="AH19" i="22"/>
  <c r="AI19" i="22"/>
  <c r="AJ19" i="22"/>
  <c r="AK19" i="22"/>
  <c r="AC20" i="22"/>
  <c r="AD20" i="22"/>
  <c r="AE20" i="22"/>
  <c r="AF20" i="22"/>
  <c r="AG20" i="22"/>
  <c r="AH20" i="22"/>
  <c r="AI20" i="22"/>
  <c r="AJ20" i="22"/>
  <c r="AK20" i="22"/>
  <c r="AC21" i="22"/>
  <c r="AD21" i="22"/>
  <c r="AE21" i="22"/>
  <c r="AF21" i="22"/>
  <c r="AG21" i="22"/>
  <c r="AH21" i="22"/>
  <c r="AI21" i="22"/>
  <c r="AJ21" i="22"/>
  <c r="AK21" i="22"/>
  <c r="AC22" i="22"/>
  <c r="AD22" i="22"/>
  <c r="AE22" i="22"/>
  <c r="AF22" i="22"/>
  <c r="AG22" i="22"/>
  <c r="AH22" i="22"/>
  <c r="AI22" i="22"/>
  <c r="AJ22" i="22"/>
  <c r="AK22" i="22"/>
  <c r="AC23" i="22"/>
  <c r="AD23" i="22"/>
  <c r="AE23" i="22"/>
  <c r="AF23" i="22"/>
  <c r="AG23" i="22"/>
  <c r="AH23" i="22"/>
  <c r="AI23" i="22"/>
  <c r="AJ23" i="22"/>
  <c r="AK23" i="22"/>
  <c r="AC24" i="22"/>
  <c r="AD24" i="22"/>
  <c r="AE24" i="22"/>
  <c r="AF24" i="22"/>
  <c r="AG24" i="22"/>
  <c r="AH24" i="22"/>
  <c r="AI24" i="22"/>
  <c r="AJ24" i="22"/>
  <c r="AK24" i="22"/>
  <c r="AC25" i="22"/>
  <c r="AD25" i="22"/>
  <c r="AE25" i="22"/>
  <c r="AF25" i="22"/>
  <c r="AG25" i="22"/>
  <c r="AH25" i="22"/>
  <c r="AI25" i="22"/>
  <c r="AJ25" i="22"/>
  <c r="AK25" i="22"/>
  <c r="AC26" i="22"/>
  <c r="AD26" i="22"/>
  <c r="AE26" i="22"/>
  <c r="AF26" i="22"/>
  <c r="AG26" i="22"/>
  <c r="AH26" i="22"/>
  <c r="AI26" i="22"/>
  <c r="AJ26" i="22"/>
  <c r="AK26" i="22"/>
  <c r="AC27" i="22"/>
  <c r="AD27" i="22"/>
  <c r="AE27" i="22"/>
  <c r="AF27" i="22"/>
  <c r="AG27" i="22"/>
  <c r="AH27" i="22"/>
  <c r="AI27" i="22"/>
  <c r="AJ27" i="22"/>
  <c r="AK27" i="22"/>
  <c r="AC28" i="22"/>
  <c r="AD28" i="22"/>
  <c r="AE28" i="22"/>
  <c r="AF28" i="22"/>
  <c r="AG28" i="22"/>
  <c r="AH28" i="22"/>
  <c r="AI28" i="22"/>
  <c r="AJ28" i="22"/>
  <c r="AK28" i="22"/>
  <c r="AC29" i="22"/>
  <c r="AD29" i="22"/>
  <c r="AE29" i="22"/>
  <c r="AF29" i="22"/>
  <c r="AG29" i="22"/>
  <c r="AH29" i="22"/>
  <c r="AI29" i="22"/>
  <c r="AJ29" i="22"/>
  <c r="AK29" i="22"/>
  <c r="AC30" i="22"/>
  <c r="AD30" i="22"/>
  <c r="AE30" i="22"/>
  <c r="AF30" i="22"/>
  <c r="AG30" i="22"/>
  <c r="AH30" i="22"/>
  <c r="AI30" i="22"/>
  <c r="AJ30" i="22"/>
  <c r="AK30" i="22"/>
  <c r="AC31" i="22"/>
  <c r="AD31" i="22"/>
  <c r="AE31" i="22"/>
  <c r="AF31" i="22"/>
  <c r="AG31" i="22"/>
  <c r="AH31" i="22"/>
  <c r="AI31" i="22"/>
  <c r="AJ31" i="22"/>
  <c r="AK31" i="22"/>
  <c r="AC32" i="22"/>
  <c r="AD32" i="22"/>
  <c r="AE32" i="22"/>
  <c r="AF32" i="22"/>
  <c r="AG32" i="22"/>
  <c r="AH32" i="22"/>
  <c r="AI32" i="22"/>
  <c r="AJ32" i="22"/>
  <c r="AK32" i="22"/>
  <c r="AC33" i="22"/>
  <c r="AD33" i="22"/>
  <c r="AE33" i="22"/>
  <c r="AF33" i="22"/>
  <c r="AG33" i="22"/>
  <c r="AH33" i="22"/>
  <c r="AI33" i="22"/>
  <c r="AJ33" i="22"/>
  <c r="AK33" i="22"/>
  <c r="AC34" i="22"/>
  <c r="AD34" i="22"/>
  <c r="AE34" i="22"/>
  <c r="AF34" i="22"/>
  <c r="AG34" i="22"/>
  <c r="AH34" i="22"/>
  <c r="AI34" i="22"/>
  <c r="AJ34" i="22"/>
  <c r="AK34" i="22"/>
  <c r="AC35" i="22"/>
  <c r="AD35" i="22"/>
  <c r="AE35" i="22"/>
  <c r="AF35" i="22"/>
  <c r="AG35" i="22"/>
  <c r="AH35" i="22"/>
  <c r="AI35" i="22"/>
  <c r="AJ35" i="22"/>
  <c r="AK35" i="22"/>
  <c r="AC36" i="22"/>
  <c r="AD36" i="22"/>
  <c r="AE36" i="22"/>
  <c r="AF36" i="22"/>
  <c r="AG36" i="22"/>
  <c r="AH36" i="22"/>
  <c r="AI36" i="22"/>
  <c r="AJ36" i="22"/>
  <c r="AK36" i="22"/>
  <c r="AC37" i="22"/>
  <c r="AD37" i="22"/>
  <c r="AE37" i="22"/>
  <c r="AF37" i="22"/>
  <c r="AG37" i="22"/>
  <c r="AH37" i="22"/>
  <c r="AI37" i="22"/>
  <c r="AJ37" i="22"/>
  <c r="AK37" i="22"/>
  <c r="AC38" i="22"/>
  <c r="AD38" i="22"/>
  <c r="AE38" i="22"/>
  <c r="AF38" i="22"/>
  <c r="AG38" i="22"/>
  <c r="AH38" i="22"/>
  <c r="AI38" i="22"/>
  <c r="AJ38" i="22"/>
  <c r="AK38" i="22"/>
  <c r="AC39" i="22"/>
  <c r="AD39" i="22"/>
  <c r="AE39" i="22"/>
  <c r="AF39" i="22"/>
  <c r="AG39" i="22"/>
  <c r="AH39" i="22"/>
  <c r="AI39" i="22"/>
  <c r="AJ39" i="22"/>
  <c r="AK39" i="22"/>
  <c r="AC40" i="22"/>
  <c r="AD40" i="22"/>
  <c r="AE40" i="22"/>
  <c r="AF40" i="22"/>
  <c r="AG40" i="22"/>
  <c r="AH40" i="22"/>
  <c r="AI40" i="22"/>
  <c r="AJ40" i="22"/>
  <c r="AK40" i="22"/>
  <c r="AC41" i="22"/>
  <c r="AD41" i="22"/>
  <c r="AE41" i="22"/>
  <c r="AF41" i="22"/>
  <c r="AG41" i="22"/>
  <c r="AH41" i="22"/>
  <c r="AI41" i="22"/>
  <c r="AJ41" i="22"/>
  <c r="AK41" i="22"/>
  <c r="AC42" i="22"/>
  <c r="AD42" i="22"/>
  <c r="AE42" i="22"/>
  <c r="AF42" i="22"/>
  <c r="AG42" i="22"/>
  <c r="AH42" i="22"/>
  <c r="AI42" i="22"/>
  <c r="AJ42" i="22"/>
  <c r="AK42" i="22"/>
  <c r="AC43" i="22"/>
  <c r="AD43" i="22"/>
  <c r="AE43" i="22"/>
  <c r="AF43" i="22"/>
  <c r="AG43" i="22"/>
  <c r="AH43" i="22"/>
  <c r="AI43" i="22"/>
  <c r="AJ43" i="22"/>
  <c r="AK43" i="22"/>
  <c r="AC44" i="22"/>
  <c r="AD44" i="22"/>
  <c r="AE44" i="22"/>
  <c r="AF44" i="22"/>
  <c r="AG44" i="22"/>
  <c r="AH44" i="22"/>
  <c r="AI44" i="22"/>
  <c r="AJ44" i="22"/>
  <c r="AK44" i="22"/>
  <c r="AC45" i="22"/>
  <c r="AD45" i="22"/>
  <c r="AE45" i="22"/>
  <c r="AF45" i="22"/>
  <c r="AG45" i="22"/>
  <c r="AH45" i="22"/>
  <c r="AI45" i="22"/>
  <c r="AJ45" i="22"/>
  <c r="AK45" i="22"/>
  <c r="AC46" i="22"/>
  <c r="AD46" i="22"/>
  <c r="AE46" i="22"/>
  <c r="AF46" i="22"/>
  <c r="AG46" i="22"/>
  <c r="AH46" i="22"/>
  <c r="AI46" i="22"/>
  <c r="AJ46" i="22"/>
  <c r="AK46" i="22"/>
  <c r="AC47" i="22"/>
  <c r="AD47" i="22"/>
  <c r="AE47" i="22"/>
  <c r="AF47" i="22"/>
  <c r="AG47" i="22"/>
  <c r="AH47" i="22"/>
  <c r="AI47" i="22"/>
  <c r="AJ47" i="22"/>
  <c r="AK47" i="22"/>
  <c r="AK3" i="22"/>
  <c r="AJ3" i="22"/>
  <c r="AI3" i="22"/>
  <c r="AH3" i="22"/>
  <c r="AG3" i="22"/>
  <c r="AF3" i="22"/>
  <c r="AE3" i="22"/>
  <c r="AD3" i="22"/>
  <c r="AC3" i="22"/>
  <c r="G47" i="27" l="1"/>
  <c r="G87" i="27"/>
  <c r="G127" i="27"/>
  <c r="G167" i="27"/>
  <c r="G207" i="27"/>
  <c r="G247" i="27"/>
  <c r="G287" i="27"/>
  <c r="G327" i="27"/>
  <c r="G367" i="27"/>
  <c r="G407" i="27"/>
  <c r="G447" i="27"/>
  <c r="G487" i="27"/>
  <c r="G527" i="27"/>
  <c r="G567" i="27"/>
  <c r="G607" i="27"/>
  <c r="G647" i="27"/>
  <c r="G687" i="27"/>
  <c r="G727" i="27"/>
  <c r="G767" i="27"/>
  <c r="G807" i="27"/>
  <c r="G847" i="27"/>
  <c r="G887" i="27"/>
  <c r="G927" i="27"/>
  <c r="G967" i="27"/>
  <c r="G1007" i="27"/>
  <c r="G1047" i="27"/>
  <c r="G1087" i="27"/>
  <c r="G1127" i="27"/>
  <c r="G1167" i="27"/>
  <c r="G1207" i="27"/>
  <c r="G1247" i="27"/>
  <c r="G1287" i="27"/>
  <c r="G1327" i="27"/>
  <c r="G1367" i="27"/>
  <c r="G1407" i="27"/>
  <c r="G1447" i="27"/>
  <c r="G1487" i="27"/>
  <c r="G1527" i="27"/>
  <c r="G1567" i="27"/>
  <c r="G1607" i="27"/>
  <c r="G1647" i="27"/>
  <c r="G1687" i="27"/>
  <c r="G1727" i="27"/>
  <c r="G1767" i="27"/>
  <c r="I1784" i="27"/>
  <c r="I1783" i="27"/>
  <c r="I1781" i="27"/>
  <c r="I1780" i="27"/>
  <c r="I1779" i="27"/>
  <c r="I1778" i="27"/>
  <c r="I1777" i="27"/>
  <c r="I1776" i="27"/>
  <c r="I1775" i="27"/>
  <c r="G1784" i="27"/>
  <c r="G1783" i="27"/>
  <c r="G1782" i="27"/>
  <c r="G1781" i="27"/>
  <c r="G1780" i="27"/>
  <c r="G1779" i="27"/>
  <c r="G1778" i="27"/>
  <c r="G1777" i="27"/>
  <c r="G1776" i="27"/>
  <c r="G1775" i="27"/>
  <c r="I1744" i="27"/>
  <c r="I1743" i="27"/>
  <c r="I1742" i="27"/>
  <c r="I1741" i="27"/>
  <c r="I1740" i="27"/>
  <c r="I1739" i="27"/>
  <c r="I1738" i="27"/>
  <c r="I1737" i="27"/>
  <c r="I1736" i="27"/>
  <c r="I1735" i="27"/>
  <c r="G1744" i="27"/>
  <c r="G1743" i="27"/>
  <c r="G1742" i="27"/>
  <c r="G1741" i="27"/>
  <c r="G1740" i="27"/>
  <c r="G1739" i="27"/>
  <c r="G1738" i="27"/>
  <c r="G1737" i="27"/>
  <c r="G1736" i="27"/>
  <c r="G1735" i="27"/>
  <c r="I1704" i="27"/>
  <c r="I1703" i="27"/>
  <c r="I1702" i="27"/>
  <c r="I1701" i="27"/>
  <c r="I1700" i="27"/>
  <c r="I1699" i="27"/>
  <c r="I1698" i="27"/>
  <c r="I1697" i="27"/>
  <c r="I1696" i="27"/>
  <c r="I1695" i="27"/>
  <c r="G1704" i="27"/>
  <c r="G1703" i="27"/>
  <c r="G1702" i="27"/>
  <c r="G1701" i="27"/>
  <c r="G1700" i="27"/>
  <c r="G1699" i="27"/>
  <c r="G1698" i="27"/>
  <c r="G1697" i="27"/>
  <c r="G1696" i="27"/>
  <c r="G1695" i="27"/>
  <c r="I1664" i="27"/>
  <c r="I1663" i="27"/>
  <c r="I1662" i="27"/>
  <c r="I1661" i="27"/>
  <c r="I1660" i="27"/>
  <c r="I1659" i="27"/>
  <c r="I1658" i="27"/>
  <c r="I1657" i="27"/>
  <c r="I1656" i="27"/>
  <c r="I1655" i="27"/>
  <c r="G1664" i="27"/>
  <c r="G1663" i="27"/>
  <c r="G1662" i="27"/>
  <c r="G1661" i="27"/>
  <c r="G1660" i="27"/>
  <c r="G1659" i="27"/>
  <c r="G1658" i="27"/>
  <c r="G1657" i="27"/>
  <c r="G1656" i="27"/>
  <c r="G1655" i="27"/>
  <c r="I1624" i="27"/>
  <c r="I1623" i="27"/>
  <c r="I1622" i="27"/>
  <c r="I1621" i="27"/>
  <c r="I1620" i="27"/>
  <c r="I1619" i="27"/>
  <c r="I1618" i="27"/>
  <c r="I1617" i="27"/>
  <c r="I1616" i="27"/>
  <c r="I1615" i="27"/>
  <c r="G1624" i="27"/>
  <c r="G1623" i="27"/>
  <c r="G1622" i="27"/>
  <c r="G1621" i="27"/>
  <c r="G1620" i="27"/>
  <c r="G1619" i="27"/>
  <c r="G1618" i="27"/>
  <c r="G1617" i="27"/>
  <c r="G1616" i="27"/>
  <c r="G1615" i="27"/>
  <c r="I1584" i="27"/>
  <c r="I1583" i="27"/>
  <c r="I1582" i="27"/>
  <c r="I1581" i="27"/>
  <c r="I1580" i="27"/>
  <c r="I1579" i="27"/>
  <c r="I1578" i="27"/>
  <c r="I1577" i="27"/>
  <c r="I1576" i="27"/>
  <c r="I1575" i="27"/>
  <c r="G1584" i="27"/>
  <c r="G1583" i="27"/>
  <c r="G1582" i="27"/>
  <c r="G1581" i="27"/>
  <c r="G1580" i="27"/>
  <c r="G1579" i="27"/>
  <c r="G1578" i="27"/>
  <c r="G1577" i="27"/>
  <c r="G1576" i="27"/>
  <c r="G1575" i="27"/>
  <c r="I1544" i="27"/>
  <c r="I1543" i="27"/>
  <c r="I1542" i="27"/>
  <c r="I1541" i="27"/>
  <c r="I1540" i="27"/>
  <c r="I1539" i="27"/>
  <c r="I1538" i="27"/>
  <c r="I1537" i="27"/>
  <c r="I1536" i="27"/>
  <c r="I1535" i="27"/>
  <c r="G1544" i="27"/>
  <c r="G1543" i="27"/>
  <c r="G1542" i="27"/>
  <c r="G1541" i="27"/>
  <c r="G1540" i="27"/>
  <c r="G1539" i="27"/>
  <c r="G1538" i="27"/>
  <c r="G1537" i="27"/>
  <c r="G1536" i="27"/>
  <c r="G1535" i="27"/>
  <c r="I1504" i="27"/>
  <c r="I1503" i="27"/>
  <c r="I1502" i="27"/>
  <c r="I1501" i="27"/>
  <c r="I1500" i="27"/>
  <c r="I1499" i="27"/>
  <c r="I1498" i="27"/>
  <c r="I1497" i="27"/>
  <c r="I1496" i="27"/>
  <c r="I1495" i="27"/>
  <c r="G1504" i="27"/>
  <c r="G1503" i="27"/>
  <c r="G1502" i="27"/>
  <c r="G1501" i="27"/>
  <c r="G1500" i="27"/>
  <c r="G1499" i="27"/>
  <c r="G1498" i="27"/>
  <c r="G1497" i="27"/>
  <c r="G1496" i="27"/>
  <c r="G1495" i="27"/>
  <c r="I1464" i="27"/>
  <c r="I1463" i="27"/>
  <c r="I1462" i="27"/>
  <c r="I1461" i="27"/>
  <c r="I1460" i="27"/>
  <c r="I1459" i="27"/>
  <c r="I1458" i="27"/>
  <c r="I1457" i="27"/>
  <c r="I1456" i="27"/>
  <c r="I1455" i="27"/>
  <c r="G1464" i="27"/>
  <c r="G1463" i="27"/>
  <c r="G1462" i="27"/>
  <c r="G1461" i="27"/>
  <c r="G1460" i="27"/>
  <c r="G1459" i="27"/>
  <c r="G1458" i="27"/>
  <c r="G1457" i="27"/>
  <c r="G1456" i="27"/>
  <c r="G1455" i="27"/>
  <c r="I1424" i="27"/>
  <c r="I1423" i="27"/>
  <c r="I1422" i="27"/>
  <c r="I1421" i="27"/>
  <c r="I1420" i="27"/>
  <c r="I1419" i="27"/>
  <c r="I1418" i="27"/>
  <c r="I1417" i="27"/>
  <c r="I1416" i="27"/>
  <c r="I1415" i="27"/>
  <c r="G1424" i="27"/>
  <c r="G1423" i="27"/>
  <c r="G1422" i="27"/>
  <c r="G1421" i="27"/>
  <c r="G1420" i="27"/>
  <c r="G1419" i="27"/>
  <c r="G1418" i="27"/>
  <c r="G1417" i="27"/>
  <c r="G1416" i="27"/>
  <c r="G1415" i="27"/>
  <c r="I1384" i="27"/>
  <c r="I1383" i="27"/>
  <c r="I1382" i="27"/>
  <c r="I1381" i="27"/>
  <c r="I1380" i="27"/>
  <c r="I1379" i="27"/>
  <c r="I1378" i="27"/>
  <c r="I1377" i="27"/>
  <c r="I1376" i="27"/>
  <c r="I1375" i="27"/>
  <c r="G1384" i="27"/>
  <c r="G1383" i="27"/>
  <c r="G1382" i="27"/>
  <c r="G1381" i="27"/>
  <c r="G1380" i="27"/>
  <c r="G1379" i="27"/>
  <c r="G1378" i="27"/>
  <c r="G1377" i="27"/>
  <c r="G1376" i="27"/>
  <c r="G1375" i="27"/>
  <c r="I1344" i="27"/>
  <c r="I1343" i="27"/>
  <c r="I1342" i="27"/>
  <c r="I1341" i="27"/>
  <c r="I1340" i="27"/>
  <c r="I1339" i="27"/>
  <c r="I1338" i="27"/>
  <c r="I1337" i="27"/>
  <c r="I1336" i="27"/>
  <c r="I1335" i="27"/>
  <c r="G1344" i="27"/>
  <c r="G1343" i="27"/>
  <c r="G1342" i="27"/>
  <c r="G1341" i="27"/>
  <c r="G1340" i="27"/>
  <c r="G1339" i="27"/>
  <c r="G1338" i="27"/>
  <c r="G1337" i="27"/>
  <c r="G1336" i="27"/>
  <c r="G1335" i="27"/>
  <c r="I1304" i="27"/>
  <c r="I1303" i="27"/>
  <c r="I1302" i="27"/>
  <c r="I1301" i="27"/>
  <c r="I1300" i="27"/>
  <c r="I1299" i="27"/>
  <c r="I1298" i="27"/>
  <c r="I1297" i="27"/>
  <c r="I1296" i="27"/>
  <c r="I1295" i="27"/>
  <c r="G1304" i="27"/>
  <c r="G1303" i="27"/>
  <c r="G1302" i="27"/>
  <c r="G1301" i="27"/>
  <c r="G1300" i="27"/>
  <c r="G1299" i="27"/>
  <c r="G1298" i="27"/>
  <c r="G1297" i="27"/>
  <c r="G1296" i="27"/>
  <c r="G1295" i="27"/>
  <c r="I1264" i="27"/>
  <c r="I1263" i="27"/>
  <c r="I1262" i="27"/>
  <c r="I1261" i="27"/>
  <c r="I1260" i="27"/>
  <c r="I1259" i="27"/>
  <c r="I1258" i="27"/>
  <c r="I1257" i="27"/>
  <c r="I1256" i="27"/>
  <c r="I1255" i="27"/>
  <c r="G1264" i="27"/>
  <c r="G1263" i="27"/>
  <c r="G1262" i="27"/>
  <c r="G1261" i="27"/>
  <c r="G1260" i="27"/>
  <c r="G1259" i="27"/>
  <c r="G1258" i="27"/>
  <c r="G1257" i="27"/>
  <c r="G1256" i="27"/>
  <c r="G1255" i="27"/>
  <c r="I1224" i="27"/>
  <c r="I1223" i="27"/>
  <c r="I1222" i="27"/>
  <c r="I1221" i="27"/>
  <c r="I1220" i="27"/>
  <c r="I1219" i="27"/>
  <c r="I1218" i="27"/>
  <c r="I1217" i="27"/>
  <c r="I1216" i="27"/>
  <c r="I1215" i="27"/>
  <c r="G1224" i="27"/>
  <c r="G1223" i="27"/>
  <c r="G1222" i="27"/>
  <c r="G1221" i="27"/>
  <c r="G1220" i="27"/>
  <c r="G1219" i="27"/>
  <c r="G1218" i="27"/>
  <c r="G1217" i="27"/>
  <c r="G1216" i="27"/>
  <c r="G1215" i="27"/>
  <c r="I1184" i="27"/>
  <c r="I1183" i="27"/>
  <c r="I1182" i="27"/>
  <c r="I1181" i="27"/>
  <c r="I1180" i="27"/>
  <c r="I1179" i="27"/>
  <c r="I1178" i="27"/>
  <c r="I1177" i="27"/>
  <c r="I1176" i="27"/>
  <c r="I1175" i="27"/>
  <c r="G1184" i="27"/>
  <c r="G1183" i="27"/>
  <c r="G1182" i="27"/>
  <c r="G1181" i="27"/>
  <c r="G1180" i="27"/>
  <c r="G1179" i="27"/>
  <c r="G1178" i="27"/>
  <c r="G1177" i="27"/>
  <c r="G1176" i="27"/>
  <c r="G1175" i="27"/>
  <c r="I1144" i="27"/>
  <c r="I1143" i="27"/>
  <c r="I1142" i="27"/>
  <c r="I1141" i="27"/>
  <c r="I1140" i="27"/>
  <c r="I1139" i="27"/>
  <c r="I1138" i="27"/>
  <c r="I1137" i="27"/>
  <c r="I1136" i="27"/>
  <c r="I1135" i="27"/>
  <c r="G1144" i="27"/>
  <c r="G1143" i="27"/>
  <c r="G1142" i="27"/>
  <c r="G1141" i="27"/>
  <c r="G1140" i="27"/>
  <c r="G1139" i="27"/>
  <c r="G1138" i="27"/>
  <c r="G1137" i="27"/>
  <c r="G1136" i="27"/>
  <c r="G1135" i="27"/>
  <c r="I1104" i="27"/>
  <c r="I1103" i="27"/>
  <c r="I1102" i="27"/>
  <c r="I1101" i="27"/>
  <c r="I1100" i="27"/>
  <c r="I1099" i="27"/>
  <c r="I1098" i="27"/>
  <c r="I1097" i="27"/>
  <c r="I1096" i="27"/>
  <c r="I1095" i="27"/>
  <c r="G1104" i="27"/>
  <c r="G1103" i="27"/>
  <c r="G1102" i="27"/>
  <c r="G1101" i="27"/>
  <c r="G1100" i="27"/>
  <c r="G1099" i="27"/>
  <c r="G1098" i="27"/>
  <c r="G1097" i="27"/>
  <c r="G1096" i="27"/>
  <c r="G1095" i="27"/>
  <c r="I1064" i="27"/>
  <c r="I1063" i="27"/>
  <c r="I1062" i="27"/>
  <c r="I1061" i="27"/>
  <c r="I1060" i="27"/>
  <c r="I1059" i="27"/>
  <c r="I1058" i="27"/>
  <c r="I1057" i="27"/>
  <c r="I1056" i="27"/>
  <c r="I1055" i="27"/>
  <c r="G1064" i="27"/>
  <c r="G1063" i="27"/>
  <c r="G1062" i="27"/>
  <c r="G1061" i="27"/>
  <c r="G1060" i="27"/>
  <c r="G1059" i="27"/>
  <c r="G1058" i="27"/>
  <c r="G1057" i="27"/>
  <c r="G1056" i="27"/>
  <c r="G1055" i="27"/>
  <c r="I1024" i="27"/>
  <c r="I1023" i="27"/>
  <c r="I1022" i="27"/>
  <c r="I1021" i="27"/>
  <c r="I1020" i="27"/>
  <c r="I1019" i="27"/>
  <c r="I1018" i="27"/>
  <c r="I1017" i="27"/>
  <c r="I1016" i="27"/>
  <c r="I1015" i="27"/>
  <c r="G1024" i="27"/>
  <c r="G1023" i="27"/>
  <c r="G1022" i="27"/>
  <c r="G1021" i="27"/>
  <c r="G1020" i="27"/>
  <c r="G1019" i="27"/>
  <c r="G1018" i="27"/>
  <c r="G1017" i="27"/>
  <c r="G1016" i="27"/>
  <c r="G1015" i="27"/>
  <c r="I984" i="27"/>
  <c r="I983" i="27"/>
  <c r="I982" i="27"/>
  <c r="I981" i="27"/>
  <c r="I980" i="27"/>
  <c r="I979" i="27"/>
  <c r="I978" i="27"/>
  <c r="I977" i="27"/>
  <c r="I976" i="27"/>
  <c r="I975" i="27"/>
  <c r="G984" i="27"/>
  <c r="G983" i="27"/>
  <c r="G982" i="27"/>
  <c r="G981" i="27"/>
  <c r="G980" i="27"/>
  <c r="G979" i="27"/>
  <c r="G978" i="27"/>
  <c r="G977" i="27"/>
  <c r="G976" i="27"/>
  <c r="G975" i="27"/>
  <c r="I944" i="27"/>
  <c r="I943" i="27"/>
  <c r="I942" i="27"/>
  <c r="I941" i="27"/>
  <c r="I940" i="27"/>
  <c r="I939" i="27"/>
  <c r="I938" i="27"/>
  <c r="I937" i="27"/>
  <c r="I936" i="27"/>
  <c r="I935" i="27"/>
  <c r="G944" i="27"/>
  <c r="G943" i="27"/>
  <c r="G942" i="27"/>
  <c r="G941" i="27"/>
  <c r="G940" i="27"/>
  <c r="G939" i="27"/>
  <c r="G938" i="27"/>
  <c r="G937" i="27"/>
  <c r="G936" i="27"/>
  <c r="G935" i="27"/>
  <c r="I904" i="27"/>
  <c r="I903" i="27"/>
  <c r="I902" i="27"/>
  <c r="I901" i="27"/>
  <c r="I900" i="27"/>
  <c r="I899" i="27"/>
  <c r="I898" i="27"/>
  <c r="I897" i="27"/>
  <c r="I896" i="27"/>
  <c r="I895" i="27"/>
  <c r="G904" i="27"/>
  <c r="G903" i="27"/>
  <c r="G902" i="27"/>
  <c r="G901" i="27"/>
  <c r="G900" i="27"/>
  <c r="G899" i="27"/>
  <c r="G898" i="27"/>
  <c r="G897" i="27"/>
  <c r="G896" i="27"/>
  <c r="G895" i="27"/>
  <c r="I864" i="27"/>
  <c r="I863" i="27"/>
  <c r="I862" i="27"/>
  <c r="I861" i="27"/>
  <c r="I860" i="27"/>
  <c r="I859" i="27"/>
  <c r="I858" i="27"/>
  <c r="I857" i="27"/>
  <c r="I856" i="27"/>
  <c r="I855" i="27"/>
  <c r="G864" i="27"/>
  <c r="G863" i="27"/>
  <c r="G862" i="27"/>
  <c r="G861" i="27"/>
  <c r="G860" i="27"/>
  <c r="G859" i="27"/>
  <c r="G858" i="27"/>
  <c r="G857" i="27"/>
  <c r="G856" i="27"/>
  <c r="G855" i="27"/>
  <c r="I824" i="27"/>
  <c r="I823" i="27"/>
  <c r="I822" i="27"/>
  <c r="I821" i="27"/>
  <c r="I820" i="27"/>
  <c r="I819" i="27"/>
  <c r="I818" i="27"/>
  <c r="I817" i="27"/>
  <c r="I816" i="27"/>
  <c r="I815" i="27"/>
  <c r="G824" i="27"/>
  <c r="G823" i="27"/>
  <c r="G822" i="27"/>
  <c r="G821" i="27"/>
  <c r="G820" i="27"/>
  <c r="G819" i="27"/>
  <c r="G818" i="27"/>
  <c r="G817" i="27"/>
  <c r="G816" i="27"/>
  <c r="G815" i="27"/>
  <c r="I784" i="27"/>
  <c r="I783" i="27"/>
  <c r="I782" i="27"/>
  <c r="I781" i="27"/>
  <c r="I780" i="27"/>
  <c r="I779" i="27"/>
  <c r="I778" i="27"/>
  <c r="I777" i="27"/>
  <c r="I776" i="27"/>
  <c r="I775" i="27"/>
  <c r="G784" i="27"/>
  <c r="G783" i="27"/>
  <c r="G782" i="27"/>
  <c r="G781" i="27"/>
  <c r="G780" i="27"/>
  <c r="G779" i="27"/>
  <c r="G778" i="27"/>
  <c r="G777" i="27"/>
  <c r="G776" i="27"/>
  <c r="G775" i="27"/>
  <c r="I744" i="27"/>
  <c r="I743" i="27"/>
  <c r="I742" i="27"/>
  <c r="I741" i="27"/>
  <c r="I740" i="27"/>
  <c r="I739" i="27"/>
  <c r="I738" i="27"/>
  <c r="I737" i="27"/>
  <c r="I736" i="27"/>
  <c r="I735" i="27"/>
  <c r="G744" i="27"/>
  <c r="G743" i="27"/>
  <c r="G742" i="27"/>
  <c r="G741" i="27"/>
  <c r="G740" i="27"/>
  <c r="G739" i="27"/>
  <c r="G738" i="27"/>
  <c r="G737" i="27"/>
  <c r="G736" i="27"/>
  <c r="G735" i="27"/>
  <c r="I704" i="27"/>
  <c r="I703" i="27"/>
  <c r="I702" i="27"/>
  <c r="I701" i="27"/>
  <c r="I700" i="27"/>
  <c r="I699" i="27"/>
  <c r="I698" i="27"/>
  <c r="I697" i="27"/>
  <c r="I696" i="27"/>
  <c r="I695" i="27"/>
  <c r="G704" i="27"/>
  <c r="G703" i="27"/>
  <c r="G702" i="27"/>
  <c r="G701" i="27"/>
  <c r="G700" i="27"/>
  <c r="G699" i="27"/>
  <c r="G698" i="27"/>
  <c r="G697" i="27"/>
  <c r="G696" i="27"/>
  <c r="G695" i="27"/>
  <c r="I664" i="27"/>
  <c r="I663" i="27"/>
  <c r="I662" i="27"/>
  <c r="I661" i="27"/>
  <c r="I660" i="27"/>
  <c r="I659" i="27"/>
  <c r="I658" i="27"/>
  <c r="I657" i="27"/>
  <c r="I656" i="27"/>
  <c r="I655" i="27"/>
  <c r="G664" i="27"/>
  <c r="G663" i="27"/>
  <c r="G662" i="27"/>
  <c r="G661" i="27"/>
  <c r="G660" i="27"/>
  <c r="G659" i="27"/>
  <c r="G658" i="27"/>
  <c r="G657" i="27"/>
  <c r="G656" i="27"/>
  <c r="G655" i="27"/>
  <c r="I624" i="27"/>
  <c r="I623" i="27"/>
  <c r="I622" i="27"/>
  <c r="I621" i="27"/>
  <c r="I620" i="27"/>
  <c r="I619" i="27"/>
  <c r="I618" i="27"/>
  <c r="I617" i="27"/>
  <c r="I616" i="27"/>
  <c r="I615" i="27"/>
  <c r="G624" i="27"/>
  <c r="G623" i="27"/>
  <c r="G622" i="27"/>
  <c r="G621" i="27"/>
  <c r="G620" i="27"/>
  <c r="G619" i="27"/>
  <c r="G618" i="27"/>
  <c r="G617" i="27"/>
  <c r="G616" i="27"/>
  <c r="G615" i="27"/>
  <c r="I584" i="27"/>
  <c r="I583" i="27"/>
  <c r="I582" i="27"/>
  <c r="I581" i="27"/>
  <c r="I580" i="27"/>
  <c r="I579" i="27"/>
  <c r="I578" i="27"/>
  <c r="I577" i="27"/>
  <c r="I576" i="27"/>
  <c r="I575" i="27"/>
  <c r="G584" i="27"/>
  <c r="G583" i="27"/>
  <c r="G582" i="27"/>
  <c r="G581" i="27"/>
  <c r="G580" i="27"/>
  <c r="G579" i="27"/>
  <c r="G578" i="27"/>
  <c r="G577" i="27"/>
  <c r="G576" i="27"/>
  <c r="G575" i="27"/>
  <c r="I544" i="27"/>
  <c r="I543" i="27"/>
  <c r="I542" i="27"/>
  <c r="I541" i="27"/>
  <c r="I540" i="27"/>
  <c r="I539" i="27"/>
  <c r="I538" i="27"/>
  <c r="I537" i="27"/>
  <c r="I536" i="27"/>
  <c r="I535" i="27"/>
  <c r="G544" i="27"/>
  <c r="G543" i="27"/>
  <c r="G542" i="27"/>
  <c r="G541" i="27"/>
  <c r="G540" i="27"/>
  <c r="G539" i="27"/>
  <c r="G538" i="27"/>
  <c r="G537" i="27"/>
  <c r="G536" i="27"/>
  <c r="G535" i="27"/>
  <c r="I504" i="27"/>
  <c r="I503" i="27"/>
  <c r="I502" i="27"/>
  <c r="I501" i="27"/>
  <c r="I500" i="27"/>
  <c r="I499" i="27"/>
  <c r="I498" i="27"/>
  <c r="I497" i="27"/>
  <c r="I496" i="27"/>
  <c r="I495" i="27"/>
  <c r="G504" i="27"/>
  <c r="G503" i="27"/>
  <c r="G502" i="27"/>
  <c r="G501" i="27"/>
  <c r="G500" i="27"/>
  <c r="G499" i="27"/>
  <c r="G498" i="27"/>
  <c r="G497" i="27"/>
  <c r="G496" i="27"/>
  <c r="G495" i="27"/>
  <c r="I464" i="27"/>
  <c r="I463" i="27"/>
  <c r="I462" i="27"/>
  <c r="I461" i="27"/>
  <c r="I460" i="27"/>
  <c r="I459" i="27"/>
  <c r="I458" i="27"/>
  <c r="I457" i="27"/>
  <c r="I456" i="27"/>
  <c r="I455" i="27"/>
  <c r="G464" i="27"/>
  <c r="G463" i="27"/>
  <c r="G462" i="27"/>
  <c r="G461" i="27"/>
  <c r="G460" i="27"/>
  <c r="G459" i="27"/>
  <c r="G458" i="27"/>
  <c r="G457" i="27"/>
  <c r="G456" i="27"/>
  <c r="G455" i="27"/>
  <c r="I424" i="27"/>
  <c r="I423" i="27"/>
  <c r="I422" i="27"/>
  <c r="I421" i="27"/>
  <c r="I420" i="27"/>
  <c r="I419" i="27"/>
  <c r="I418" i="27"/>
  <c r="I417" i="27"/>
  <c r="I416" i="27"/>
  <c r="I415" i="27"/>
  <c r="G424" i="27"/>
  <c r="G423" i="27"/>
  <c r="G422" i="27"/>
  <c r="G421" i="27"/>
  <c r="G420" i="27"/>
  <c r="G419" i="27"/>
  <c r="G418" i="27"/>
  <c r="G417" i="27"/>
  <c r="G416" i="27"/>
  <c r="G415" i="27"/>
  <c r="I384" i="27"/>
  <c r="I383" i="27"/>
  <c r="I382" i="27"/>
  <c r="I381" i="27"/>
  <c r="I380" i="27"/>
  <c r="I379" i="27"/>
  <c r="I378" i="27"/>
  <c r="I377" i="27"/>
  <c r="I376" i="27"/>
  <c r="I375" i="27"/>
  <c r="G384" i="27"/>
  <c r="G383" i="27"/>
  <c r="G382" i="27"/>
  <c r="G381" i="27"/>
  <c r="G380" i="27"/>
  <c r="G379" i="27"/>
  <c r="G378" i="27"/>
  <c r="G377" i="27"/>
  <c r="G376" i="27"/>
  <c r="G375" i="27"/>
  <c r="I342" i="27"/>
  <c r="I344" i="27"/>
  <c r="I343" i="27"/>
  <c r="I341" i="27"/>
  <c r="I340" i="27"/>
  <c r="I339" i="27"/>
  <c r="I338" i="27"/>
  <c r="I337" i="27"/>
  <c r="I336" i="27"/>
  <c r="I335" i="27"/>
  <c r="G344" i="27"/>
  <c r="G343" i="27"/>
  <c r="G342" i="27"/>
  <c r="G341" i="27"/>
  <c r="G340" i="27"/>
  <c r="G339" i="27"/>
  <c r="G338" i="27"/>
  <c r="G337" i="27"/>
  <c r="G336" i="27"/>
  <c r="G335" i="27"/>
  <c r="I304" i="27"/>
  <c r="I303" i="27"/>
  <c r="I302" i="27"/>
  <c r="I301" i="27"/>
  <c r="I300" i="27"/>
  <c r="I299" i="27"/>
  <c r="I298" i="27"/>
  <c r="I297" i="27"/>
  <c r="I296" i="27"/>
  <c r="I295" i="27"/>
  <c r="G304" i="27"/>
  <c r="G303" i="27"/>
  <c r="G302" i="27"/>
  <c r="G301" i="27"/>
  <c r="G300" i="27"/>
  <c r="G299" i="27"/>
  <c r="G298" i="27"/>
  <c r="G297" i="27"/>
  <c r="G296" i="27"/>
  <c r="G295" i="27"/>
  <c r="I264" i="27"/>
  <c r="I263" i="27"/>
  <c r="I262" i="27"/>
  <c r="I261" i="27"/>
  <c r="I260" i="27"/>
  <c r="I259" i="27"/>
  <c r="I258" i="27"/>
  <c r="I257" i="27"/>
  <c r="I256" i="27"/>
  <c r="I255" i="27"/>
  <c r="G264" i="27"/>
  <c r="G263" i="27"/>
  <c r="G262" i="27"/>
  <c r="G261" i="27"/>
  <c r="G260" i="27"/>
  <c r="G259" i="27"/>
  <c r="G258" i="27"/>
  <c r="G257" i="27"/>
  <c r="G256" i="27"/>
  <c r="G255" i="27"/>
  <c r="I224" i="27"/>
  <c r="I223" i="27"/>
  <c r="I222" i="27"/>
  <c r="I221" i="27"/>
  <c r="I220" i="27"/>
  <c r="I219" i="27"/>
  <c r="I218" i="27"/>
  <c r="I217" i="27"/>
  <c r="I216" i="27"/>
  <c r="I215" i="27"/>
  <c r="G224" i="27"/>
  <c r="G223" i="27"/>
  <c r="G222" i="27"/>
  <c r="G221" i="27"/>
  <c r="G220" i="27"/>
  <c r="G219" i="27"/>
  <c r="G218" i="27"/>
  <c r="G217" i="27"/>
  <c r="G216" i="27"/>
  <c r="G215" i="27"/>
  <c r="I184" i="27"/>
  <c r="I183" i="27"/>
  <c r="I182" i="27"/>
  <c r="I181" i="27"/>
  <c r="I180" i="27"/>
  <c r="I179" i="27"/>
  <c r="I178" i="27"/>
  <c r="I177" i="27"/>
  <c r="I176" i="27"/>
  <c r="I175" i="27"/>
  <c r="G184" i="27"/>
  <c r="G183" i="27"/>
  <c r="G182" i="27"/>
  <c r="G181" i="27"/>
  <c r="G180" i="27"/>
  <c r="G179" i="27"/>
  <c r="G178" i="27"/>
  <c r="G177" i="27"/>
  <c r="G176" i="27"/>
  <c r="G175" i="27"/>
  <c r="I144" i="27"/>
  <c r="I143" i="27"/>
  <c r="I142" i="27"/>
  <c r="I141" i="27"/>
  <c r="I140" i="27"/>
  <c r="I139" i="27"/>
  <c r="I138" i="27"/>
  <c r="I137" i="27"/>
  <c r="I136" i="27"/>
  <c r="I135" i="27"/>
  <c r="G144" i="27"/>
  <c r="G143" i="27"/>
  <c r="G142" i="27"/>
  <c r="G141" i="27"/>
  <c r="G140" i="27"/>
  <c r="G139" i="27"/>
  <c r="G138" i="27"/>
  <c r="G137" i="27"/>
  <c r="G136" i="27"/>
  <c r="G135" i="27"/>
  <c r="I104" i="27"/>
  <c r="I103" i="27"/>
  <c r="I102" i="27"/>
  <c r="I101" i="27"/>
  <c r="I100" i="27"/>
  <c r="I99" i="27"/>
  <c r="I98" i="27"/>
  <c r="I97" i="27"/>
  <c r="I96" i="27"/>
  <c r="I95" i="27"/>
  <c r="G104" i="27"/>
  <c r="G103" i="27"/>
  <c r="G102" i="27"/>
  <c r="G101" i="27"/>
  <c r="G100" i="27"/>
  <c r="G99" i="27"/>
  <c r="G98" i="27"/>
  <c r="G97" i="27"/>
  <c r="G96" i="27"/>
  <c r="G95" i="27"/>
  <c r="I64" i="27"/>
  <c r="I63" i="27"/>
  <c r="I62" i="27"/>
  <c r="I61" i="27"/>
  <c r="I60" i="27"/>
  <c r="I59" i="27"/>
  <c r="I58" i="27"/>
  <c r="I57" i="27"/>
  <c r="I56" i="27"/>
  <c r="I55" i="27"/>
  <c r="G64" i="27"/>
  <c r="G63" i="27"/>
  <c r="G62" i="27"/>
  <c r="G61" i="27"/>
  <c r="G60" i="27"/>
  <c r="G59" i="27"/>
  <c r="G58" i="27"/>
  <c r="G57" i="27"/>
  <c r="G56" i="27"/>
  <c r="G55" i="27"/>
  <c r="I24" i="27"/>
  <c r="I23" i="27"/>
  <c r="I22" i="27"/>
  <c r="I21" i="27"/>
  <c r="I20" i="27"/>
  <c r="I19" i="27"/>
  <c r="I18" i="27"/>
  <c r="I17" i="27"/>
  <c r="I16" i="27"/>
  <c r="I15" i="27"/>
  <c r="G24" i="27"/>
  <c r="G23" i="27"/>
  <c r="G22" i="27"/>
  <c r="G21" i="27"/>
  <c r="G20" i="27"/>
  <c r="G19" i="27"/>
  <c r="G18" i="27"/>
  <c r="G17" i="27"/>
  <c r="G16" i="27"/>
  <c r="G15" i="27"/>
  <c r="J1769" i="27"/>
  <c r="J1729" i="27"/>
  <c r="J1689" i="27"/>
  <c r="J1649" i="27"/>
  <c r="J1609" i="27"/>
  <c r="J1569" i="27"/>
  <c r="J1529" i="27"/>
  <c r="J1489" i="27"/>
  <c r="J1449" i="27"/>
  <c r="J1409" i="27"/>
  <c r="J1369" i="27"/>
  <c r="J1329" i="27"/>
  <c r="J1289" i="27"/>
  <c r="J1249" i="27"/>
  <c r="J1209" i="27"/>
  <c r="J1169" i="27"/>
  <c r="J1129" i="27"/>
  <c r="J1089" i="27"/>
  <c r="J1049" i="27"/>
  <c r="J1009" i="27"/>
  <c r="J969" i="27"/>
  <c r="J929" i="27"/>
  <c r="J889" i="27"/>
  <c r="J849" i="27"/>
  <c r="J809" i="27"/>
  <c r="J769" i="27"/>
  <c r="J729" i="27"/>
  <c r="J689" i="27"/>
  <c r="J649" i="27"/>
  <c r="J609" i="27"/>
  <c r="J569" i="27"/>
  <c r="J529" i="27"/>
  <c r="J489" i="27"/>
  <c r="J449" i="27"/>
  <c r="J409" i="27"/>
  <c r="J369" i="27"/>
  <c r="J329" i="27"/>
  <c r="J289" i="27"/>
  <c r="J249" i="27"/>
  <c r="J209" i="27"/>
  <c r="J169" i="27"/>
  <c r="J129" i="27"/>
  <c r="J89" i="27"/>
  <c r="J49" i="27"/>
  <c r="J9" i="27"/>
  <c r="E1784" i="27"/>
  <c r="B1784" i="27"/>
  <c r="A1784" i="27"/>
  <c r="E1783" i="27"/>
  <c r="A1783" i="27"/>
  <c r="E1782" i="27"/>
  <c r="A1782" i="27"/>
  <c r="E1781" i="27"/>
  <c r="A1781" i="27"/>
  <c r="E1780" i="27"/>
  <c r="A1780" i="27"/>
  <c r="E1779" i="27"/>
  <c r="A1779" i="27"/>
  <c r="E1778" i="27"/>
  <c r="A1778" i="27"/>
  <c r="E1777" i="27"/>
  <c r="A1777" i="27"/>
  <c r="E1776" i="27"/>
  <c r="A1776" i="27"/>
  <c r="E1775" i="27"/>
  <c r="A1775" i="27"/>
  <c r="C1769" i="27"/>
  <c r="E1744" i="27"/>
  <c r="B1744" i="27"/>
  <c r="A1744" i="27"/>
  <c r="E1743" i="27"/>
  <c r="A1743" i="27"/>
  <c r="E1742" i="27"/>
  <c r="A1742" i="27"/>
  <c r="E1741" i="27"/>
  <c r="A1741" i="27"/>
  <c r="E1740" i="27"/>
  <c r="A1740" i="27"/>
  <c r="E1739" i="27"/>
  <c r="A1739" i="27"/>
  <c r="E1738" i="27"/>
  <c r="A1738" i="27"/>
  <c r="E1737" i="27"/>
  <c r="A1737" i="27"/>
  <c r="E1736" i="27"/>
  <c r="A1736" i="27"/>
  <c r="E1735" i="27"/>
  <c r="A1735" i="27"/>
  <c r="C1729" i="27"/>
  <c r="E1704" i="27"/>
  <c r="B1704" i="27"/>
  <c r="A1704" i="27"/>
  <c r="E1703" i="27"/>
  <c r="A1703" i="27"/>
  <c r="E1702" i="27"/>
  <c r="A1702" i="27"/>
  <c r="E1701" i="27"/>
  <c r="A1701" i="27"/>
  <c r="E1700" i="27"/>
  <c r="A1700" i="27"/>
  <c r="E1699" i="27"/>
  <c r="A1699" i="27"/>
  <c r="E1698" i="27"/>
  <c r="A1698" i="27"/>
  <c r="E1697" i="27"/>
  <c r="A1697" i="27"/>
  <c r="E1696" i="27"/>
  <c r="A1696" i="27"/>
  <c r="E1695" i="27"/>
  <c r="A1695" i="27"/>
  <c r="C1689" i="27"/>
  <c r="E1664" i="27"/>
  <c r="B1664" i="27"/>
  <c r="A1664" i="27"/>
  <c r="E1663" i="27"/>
  <c r="A1663" i="27"/>
  <c r="E1662" i="27"/>
  <c r="A1662" i="27"/>
  <c r="E1661" i="27"/>
  <c r="A1661" i="27"/>
  <c r="E1660" i="27"/>
  <c r="A1660" i="27"/>
  <c r="E1659" i="27"/>
  <c r="A1659" i="27"/>
  <c r="E1658" i="27"/>
  <c r="A1658" i="27"/>
  <c r="E1657" i="27"/>
  <c r="A1657" i="27"/>
  <c r="E1656" i="27"/>
  <c r="A1656" i="27"/>
  <c r="E1655" i="27"/>
  <c r="A1655" i="27"/>
  <c r="C1649" i="27"/>
  <c r="E1624" i="27"/>
  <c r="B1624" i="27"/>
  <c r="A1624" i="27"/>
  <c r="E1623" i="27"/>
  <c r="A1623" i="27"/>
  <c r="E1622" i="27"/>
  <c r="A1622" i="27"/>
  <c r="E1621" i="27"/>
  <c r="A1621" i="27"/>
  <c r="E1620" i="27"/>
  <c r="A1620" i="27"/>
  <c r="E1619" i="27"/>
  <c r="A1619" i="27"/>
  <c r="E1618" i="27"/>
  <c r="A1618" i="27"/>
  <c r="E1617" i="27"/>
  <c r="A1617" i="27"/>
  <c r="E1616" i="27"/>
  <c r="A1616" i="27"/>
  <c r="E1615" i="27"/>
  <c r="A1615" i="27"/>
  <c r="C1609" i="27"/>
  <c r="E1584" i="27"/>
  <c r="B1584" i="27"/>
  <c r="A1584" i="27"/>
  <c r="E1583" i="27"/>
  <c r="A1583" i="27"/>
  <c r="E1582" i="27"/>
  <c r="A1582" i="27"/>
  <c r="E1581" i="27"/>
  <c r="A1581" i="27"/>
  <c r="E1580" i="27"/>
  <c r="A1580" i="27"/>
  <c r="E1579" i="27"/>
  <c r="A1579" i="27"/>
  <c r="E1578" i="27"/>
  <c r="A1578" i="27"/>
  <c r="E1577" i="27"/>
  <c r="A1577" i="27"/>
  <c r="E1576" i="27"/>
  <c r="A1576" i="27"/>
  <c r="E1575" i="27"/>
  <c r="A1575" i="27"/>
  <c r="C1569" i="27"/>
  <c r="E1544" i="27"/>
  <c r="B1544" i="27"/>
  <c r="A1544" i="27"/>
  <c r="E1543" i="27"/>
  <c r="A1543" i="27"/>
  <c r="E1542" i="27"/>
  <c r="A1542" i="27"/>
  <c r="E1541" i="27"/>
  <c r="A1541" i="27"/>
  <c r="E1540" i="27"/>
  <c r="A1540" i="27"/>
  <c r="E1539" i="27"/>
  <c r="A1539" i="27"/>
  <c r="E1538" i="27"/>
  <c r="A1538" i="27"/>
  <c r="E1537" i="27"/>
  <c r="A1537" i="27"/>
  <c r="E1536" i="27"/>
  <c r="A1536" i="27"/>
  <c r="E1535" i="27"/>
  <c r="A1535" i="27"/>
  <c r="C1529" i="27"/>
  <c r="E1504" i="27"/>
  <c r="B1504" i="27"/>
  <c r="A1504" i="27"/>
  <c r="E1503" i="27"/>
  <c r="A1503" i="27"/>
  <c r="E1502" i="27"/>
  <c r="A1502" i="27"/>
  <c r="E1501" i="27"/>
  <c r="A1501" i="27"/>
  <c r="E1500" i="27"/>
  <c r="A1500" i="27"/>
  <c r="E1499" i="27"/>
  <c r="A1499" i="27"/>
  <c r="E1498" i="27"/>
  <c r="A1498" i="27"/>
  <c r="E1497" i="27"/>
  <c r="A1497" i="27"/>
  <c r="E1496" i="27"/>
  <c r="A1496" i="27"/>
  <c r="E1495" i="27"/>
  <c r="A1495" i="27"/>
  <c r="C1489" i="27"/>
  <c r="E1464" i="27"/>
  <c r="B1464" i="27"/>
  <c r="A1464" i="27"/>
  <c r="E1463" i="27"/>
  <c r="A1463" i="27"/>
  <c r="E1462" i="27"/>
  <c r="A1462" i="27"/>
  <c r="E1461" i="27"/>
  <c r="A1461" i="27"/>
  <c r="E1460" i="27"/>
  <c r="A1460" i="27"/>
  <c r="E1459" i="27"/>
  <c r="A1459" i="27"/>
  <c r="E1458" i="27"/>
  <c r="A1458" i="27"/>
  <c r="E1457" i="27"/>
  <c r="A1457" i="27"/>
  <c r="E1456" i="27"/>
  <c r="A1456" i="27"/>
  <c r="E1455" i="27"/>
  <c r="A1455" i="27"/>
  <c r="C1449" i="27"/>
  <c r="E1424" i="27"/>
  <c r="B1424" i="27"/>
  <c r="A1424" i="27"/>
  <c r="E1423" i="27"/>
  <c r="A1423" i="27"/>
  <c r="E1422" i="27"/>
  <c r="A1422" i="27"/>
  <c r="E1421" i="27"/>
  <c r="A1421" i="27"/>
  <c r="E1420" i="27"/>
  <c r="A1420" i="27"/>
  <c r="E1419" i="27"/>
  <c r="A1419" i="27"/>
  <c r="E1418" i="27"/>
  <c r="A1418" i="27"/>
  <c r="E1417" i="27"/>
  <c r="A1417" i="27"/>
  <c r="E1416" i="27"/>
  <c r="A1416" i="27"/>
  <c r="E1415" i="27"/>
  <c r="A1415" i="27"/>
  <c r="C1409" i="27"/>
  <c r="E1384" i="27"/>
  <c r="B1384" i="27"/>
  <c r="A1384" i="27"/>
  <c r="E1383" i="27"/>
  <c r="A1383" i="27"/>
  <c r="E1382" i="27"/>
  <c r="A1382" i="27"/>
  <c r="E1381" i="27"/>
  <c r="A1381" i="27"/>
  <c r="E1380" i="27"/>
  <c r="A1380" i="27"/>
  <c r="E1379" i="27"/>
  <c r="A1379" i="27"/>
  <c r="E1378" i="27"/>
  <c r="A1378" i="27"/>
  <c r="E1377" i="27"/>
  <c r="A1377" i="27"/>
  <c r="E1376" i="27"/>
  <c r="A1376" i="27"/>
  <c r="E1375" i="27"/>
  <c r="A1375" i="27"/>
  <c r="C1369" i="27"/>
  <c r="E1344" i="27"/>
  <c r="B1344" i="27"/>
  <c r="A1344" i="27"/>
  <c r="E1343" i="27"/>
  <c r="A1343" i="27"/>
  <c r="E1342" i="27"/>
  <c r="A1342" i="27"/>
  <c r="E1341" i="27"/>
  <c r="A1341" i="27"/>
  <c r="E1340" i="27"/>
  <c r="A1340" i="27"/>
  <c r="E1339" i="27"/>
  <c r="A1339" i="27"/>
  <c r="E1338" i="27"/>
  <c r="A1338" i="27"/>
  <c r="E1337" i="27"/>
  <c r="A1337" i="27"/>
  <c r="E1336" i="27"/>
  <c r="A1336" i="27"/>
  <c r="E1335" i="27"/>
  <c r="A1335" i="27"/>
  <c r="C1329" i="27"/>
  <c r="E1304" i="27"/>
  <c r="B1304" i="27"/>
  <c r="A1304" i="27"/>
  <c r="E1303" i="27"/>
  <c r="A1303" i="27"/>
  <c r="E1302" i="27"/>
  <c r="A1302" i="27"/>
  <c r="E1301" i="27"/>
  <c r="A1301" i="27"/>
  <c r="E1300" i="27"/>
  <c r="A1300" i="27"/>
  <c r="E1299" i="27"/>
  <c r="A1299" i="27"/>
  <c r="E1298" i="27"/>
  <c r="A1298" i="27"/>
  <c r="E1297" i="27"/>
  <c r="A1297" i="27"/>
  <c r="E1296" i="27"/>
  <c r="A1296" i="27"/>
  <c r="E1295" i="27"/>
  <c r="A1295" i="27"/>
  <c r="C1289" i="27"/>
  <c r="E1264" i="27"/>
  <c r="B1264" i="27"/>
  <c r="A1264" i="27"/>
  <c r="E1263" i="27"/>
  <c r="A1263" i="27"/>
  <c r="E1262" i="27"/>
  <c r="A1262" i="27"/>
  <c r="E1261" i="27"/>
  <c r="A1261" i="27"/>
  <c r="E1260" i="27"/>
  <c r="A1260" i="27"/>
  <c r="E1259" i="27"/>
  <c r="A1259" i="27"/>
  <c r="E1258" i="27"/>
  <c r="A1258" i="27"/>
  <c r="E1257" i="27"/>
  <c r="A1257" i="27"/>
  <c r="E1256" i="27"/>
  <c r="A1256" i="27"/>
  <c r="E1255" i="27"/>
  <c r="A1255" i="27"/>
  <c r="C1249" i="27"/>
  <c r="E1224" i="27"/>
  <c r="B1224" i="27"/>
  <c r="A1224" i="27"/>
  <c r="E1223" i="27"/>
  <c r="A1223" i="27"/>
  <c r="E1222" i="27"/>
  <c r="A1222" i="27"/>
  <c r="E1221" i="27"/>
  <c r="A1221" i="27"/>
  <c r="E1220" i="27"/>
  <c r="A1220" i="27"/>
  <c r="E1219" i="27"/>
  <c r="A1219" i="27"/>
  <c r="E1218" i="27"/>
  <c r="A1218" i="27"/>
  <c r="E1217" i="27"/>
  <c r="A1217" i="27"/>
  <c r="E1216" i="27"/>
  <c r="A1216" i="27"/>
  <c r="E1215" i="27"/>
  <c r="A1215" i="27"/>
  <c r="C1209" i="27"/>
  <c r="E1184" i="27"/>
  <c r="B1184" i="27"/>
  <c r="A1184" i="27"/>
  <c r="E1183" i="27"/>
  <c r="A1183" i="27"/>
  <c r="E1182" i="27"/>
  <c r="A1182" i="27"/>
  <c r="E1181" i="27"/>
  <c r="A1181" i="27"/>
  <c r="E1180" i="27"/>
  <c r="A1180" i="27"/>
  <c r="E1179" i="27"/>
  <c r="A1179" i="27"/>
  <c r="E1178" i="27"/>
  <c r="A1178" i="27"/>
  <c r="E1177" i="27"/>
  <c r="A1177" i="27"/>
  <c r="E1176" i="27"/>
  <c r="A1176" i="27"/>
  <c r="E1175" i="27"/>
  <c r="A1175" i="27"/>
  <c r="C1169" i="27"/>
  <c r="E1144" i="27"/>
  <c r="B1144" i="27"/>
  <c r="A1144" i="27"/>
  <c r="E1143" i="27"/>
  <c r="A1143" i="27"/>
  <c r="E1142" i="27"/>
  <c r="A1142" i="27"/>
  <c r="E1141" i="27"/>
  <c r="A1141" i="27"/>
  <c r="E1140" i="27"/>
  <c r="A1140" i="27"/>
  <c r="E1139" i="27"/>
  <c r="A1139" i="27"/>
  <c r="E1138" i="27"/>
  <c r="A1138" i="27"/>
  <c r="E1137" i="27"/>
  <c r="A1137" i="27"/>
  <c r="E1136" i="27"/>
  <c r="A1136" i="27"/>
  <c r="E1135" i="27"/>
  <c r="A1135" i="27"/>
  <c r="C1129" i="27"/>
  <c r="E1104" i="27"/>
  <c r="B1104" i="27"/>
  <c r="A1104" i="27"/>
  <c r="E1103" i="27"/>
  <c r="A1103" i="27"/>
  <c r="E1102" i="27"/>
  <c r="A1102" i="27"/>
  <c r="E1101" i="27"/>
  <c r="A1101" i="27"/>
  <c r="E1100" i="27"/>
  <c r="A1100" i="27"/>
  <c r="E1099" i="27"/>
  <c r="A1099" i="27"/>
  <c r="E1098" i="27"/>
  <c r="A1098" i="27"/>
  <c r="E1097" i="27"/>
  <c r="A1097" i="27"/>
  <c r="E1096" i="27"/>
  <c r="A1096" i="27"/>
  <c r="E1095" i="27"/>
  <c r="A1095" i="27"/>
  <c r="C1089" i="27"/>
  <c r="E1064" i="27"/>
  <c r="B1064" i="27"/>
  <c r="A1064" i="27"/>
  <c r="E1063" i="27"/>
  <c r="A1063" i="27"/>
  <c r="E1062" i="27"/>
  <c r="A1062" i="27"/>
  <c r="E1061" i="27"/>
  <c r="A1061" i="27"/>
  <c r="E1060" i="27"/>
  <c r="A1060" i="27"/>
  <c r="E1059" i="27"/>
  <c r="A1059" i="27"/>
  <c r="E1058" i="27"/>
  <c r="A1058" i="27"/>
  <c r="E1057" i="27"/>
  <c r="A1057" i="27"/>
  <c r="E1056" i="27"/>
  <c r="A1056" i="27"/>
  <c r="E1055" i="27"/>
  <c r="A1055" i="27"/>
  <c r="C1049" i="27"/>
  <c r="E1024" i="27"/>
  <c r="B1024" i="27"/>
  <c r="A1024" i="27"/>
  <c r="E1023" i="27"/>
  <c r="A1023" i="27"/>
  <c r="E1022" i="27"/>
  <c r="A1022" i="27"/>
  <c r="E1021" i="27"/>
  <c r="A1021" i="27"/>
  <c r="E1020" i="27"/>
  <c r="A1020" i="27"/>
  <c r="E1019" i="27"/>
  <c r="A1019" i="27"/>
  <c r="E1018" i="27"/>
  <c r="A1018" i="27"/>
  <c r="E1017" i="27"/>
  <c r="A1017" i="27"/>
  <c r="E1016" i="27"/>
  <c r="A1016" i="27"/>
  <c r="E1015" i="27"/>
  <c r="A1015" i="27"/>
  <c r="C1009" i="27"/>
  <c r="E984" i="27"/>
  <c r="B984" i="27"/>
  <c r="A984" i="27"/>
  <c r="E983" i="27"/>
  <c r="A983" i="27"/>
  <c r="E982" i="27"/>
  <c r="A982" i="27"/>
  <c r="E981" i="27"/>
  <c r="A981" i="27"/>
  <c r="E980" i="27"/>
  <c r="A980" i="27"/>
  <c r="E979" i="27"/>
  <c r="A979" i="27"/>
  <c r="E978" i="27"/>
  <c r="A978" i="27"/>
  <c r="E977" i="27"/>
  <c r="A977" i="27"/>
  <c r="E976" i="27"/>
  <c r="A976" i="27"/>
  <c r="E975" i="27"/>
  <c r="A975" i="27"/>
  <c r="C969" i="27"/>
  <c r="E944" i="27"/>
  <c r="B944" i="27"/>
  <c r="A944" i="27"/>
  <c r="E943" i="27"/>
  <c r="A943" i="27"/>
  <c r="E942" i="27"/>
  <c r="A942" i="27"/>
  <c r="E941" i="27"/>
  <c r="A941" i="27"/>
  <c r="E940" i="27"/>
  <c r="A940" i="27"/>
  <c r="E939" i="27"/>
  <c r="A939" i="27"/>
  <c r="E938" i="27"/>
  <c r="A938" i="27"/>
  <c r="E937" i="27"/>
  <c r="A937" i="27"/>
  <c r="E936" i="27"/>
  <c r="A936" i="27"/>
  <c r="E935" i="27"/>
  <c r="A935" i="27"/>
  <c r="C929" i="27"/>
  <c r="E904" i="27"/>
  <c r="B904" i="27"/>
  <c r="A904" i="27"/>
  <c r="E903" i="27"/>
  <c r="A903" i="27"/>
  <c r="E902" i="27"/>
  <c r="A902" i="27"/>
  <c r="E901" i="27"/>
  <c r="A901" i="27"/>
  <c r="E900" i="27"/>
  <c r="A900" i="27"/>
  <c r="E899" i="27"/>
  <c r="A899" i="27"/>
  <c r="E898" i="27"/>
  <c r="A898" i="27"/>
  <c r="E897" i="27"/>
  <c r="A897" i="27"/>
  <c r="E896" i="27"/>
  <c r="A896" i="27"/>
  <c r="E895" i="27"/>
  <c r="A895" i="27"/>
  <c r="C889" i="27"/>
  <c r="E864" i="27"/>
  <c r="B864" i="27"/>
  <c r="A864" i="27"/>
  <c r="E863" i="27"/>
  <c r="A863" i="27"/>
  <c r="E862" i="27"/>
  <c r="A862" i="27"/>
  <c r="E861" i="27"/>
  <c r="A861" i="27"/>
  <c r="E860" i="27"/>
  <c r="A860" i="27"/>
  <c r="E859" i="27"/>
  <c r="A859" i="27"/>
  <c r="E858" i="27"/>
  <c r="A858" i="27"/>
  <c r="E857" i="27"/>
  <c r="A857" i="27"/>
  <c r="E856" i="27"/>
  <c r="A856" i="27"/>
  <c r="E855" i="27"/>
  <c r="A855" i="27"/>
  <c r="C849" i="27"/>
  <c r="E824" i="27"/>
  <c r="B824" i="27"/>
  <c r="A824" i="27"/>
  <c r="E823" i="27"/>
  <c r="A823" i="27"/>
  <c r="E822" i="27"/>
  <c r="A822" i="27"/>
  <c r="E821" i="27"/>
  <c r="A821" i="27"/>
  <c r="E820" i="27"/>
  <c r="A820" i="27"/>
  <c r="E819" i="27"/>
  <c r="A819" i="27"/>
  <c r="E818" i="27"/>
  <c r="A818" i="27"/>
  <c r="E817" i="27"/>
  <c r="A817" i="27"/>
  <c r="E816" i="27"/>
  <c r="A816" i="27"/>
  <c r="E815" i="27"/>
  <c r="A815" i="27"/>
  <c r="C809" i="27"/>
  <c r="E784" i="27"/>
  <c r="B784" i="27"/>
  <c r="A784" i="27"/>
  <c r="E783" i="27"/>
  <c r="A783" i="27"/>
  <c r="E782" i="27"/>
  <c r="A782" i="27"/>
  <c r="E781" i="27"/>
  <c r="A781" i="27"/>
  <c r="E780" i="27"/>
  <c r="A780" i="27"/>
  <c r="E779" i="27"/>
  <c r="A779" i="27"/>
  <c r="E778" i="27"/>
  <c r="A778" i="27"/>
  <c r="E777" i="27"/>
  <c r="A777" i="27"/>
  <c r="E776" i="27"/>
  <c r="A776" i="27"/>
  <c r="E775" i="27"/>
  <c r="A775" i="27"/>
  <c r="C769" i="27"/>
  <c r="E744" i="27"/>
  <c r="B744" i="27"/>
  <c r="A744" i="27"/>
  <c r="E743" i="27"/>
  <c r="A743" i="27"/>
  <c r="E742" i="27"/>
  <c r="A742" i="27"/>
  <c r="E741" i="27"/>
  <c r="A741" i="27"/>
  <c r="E740" i="27"/>
  <c r="A740" i="27"/>
  <c r="E739" i="27"/>
  <c r="A739" i="27"/>
  <c r="E738" i="27"/>
  <c r="A738" i="27"/>
  <c r="E737" i="27"/>
  <c r="A737" i="27"/>
  <c r="E736" i="27"/>
  <c r="A736" i="27"/>
  <c r="E735" i="27"/>
  <c r="A735" i="27"/>
  <c r="C729" i="27"/>
  <c r="E704" i="27"/>
  <c r="B704" i="27"/>
  <c r="A704" i="27"/>
  <c r="E703" i="27"/>
  <c r="A703" i="27"/>
  <c r="E702" i="27"/>
  <c r="A702" i="27"/>
  <c r="E701" i="27"/>
  <c r="A701" i="27"/>
  <c r="E700" i="27"/>
  <c r="A700" i="27"/>
  <c r="E699" i="27"/>
  <c r="A699" i="27"/>
  <c r="E698" i="27"/>
  <c r="A698" i="27"/>
  <c r="E697" i="27"/>
  <c r="A697" i="27"/>
  <c r="E696" i="27"/>
  <c r="A696" i="27"/>
  <c r="E695" i="27"/>
  <c r="A695" i="27"/>
  <c r="C689" i="27"/>
  <c r="E664" i="27"/>
  <c r="B664" i="27"/>
  <c r="A664" i="27"/>
  <c r="E663" i="27"/>
  <c r="A663" i="27"/>
  <c r="E662" i="27"/>
  <c r="A662" i="27"/>
  <c r="E661" i="27"/>
  <c r="A661" i="27"/>
  <c r="E660" i="27"/>
  <c r="A660" i="27"/>
  <c r="E659" i="27"/>
  <c r="A659" i="27"/>
  <c r="E658" i="27"/>
  <c r="A658" i="27"/>
  <c r="E657" i="27"/>
  <c r="A657" i="27"/>
  <c r="E656" i="27"/>
  <c r="A656" i="27"/>
  <c r="E655" i="27"/>
  <c r="A655" i="27"/>
  <c r="C649" i="27"/>
  <c r="E624" i="27"/>
  <c r="B624" i="27"/>
  <c r="A624" i="27"/>
  <c r="E623" i="27"/>
  <c r="A623" i="27"/>
  <c r="E622" i="27"/>
  <c r="A622" i="27"/>
  <c r="E621" i="27"/>
  <c r="A621" i="27"/>
  <c r="E620" i="27"/>
  <c r="A620" i="27"/>
  <c r="E619" i="27"/>
  <c r="A619" i="27"/>
  <c r="E618" i="27"/>
  <c r="A618" i="27"/>
  <c r="E617" i="27"/>
  <c r="A617" i="27"/>
  <c r="E616" i="27"/>
  <c r="A616" i="27"/>
  <c r="E615" i="27"/>
  <c r="A615" i="27"/>
  <c r="C609" i="27"/>
  <c r="E584" i="27"/>
  <c r="B584" i="27"/>
  <c r="A584" i="27"/>
  <c r="E583" i="27"/>
  <c r="A583" i="27"/>
  <c r="E582" i="27"/>
  <c r="A582" i="27"/>
  <c r="E581" i="27"/>
  <c r="A581" i="27"/>
  <c r="E580" i="27"/>
  <c r="A580" i="27"/>
  <c r="E579" i="27"/>
  <c r="A579" i="27"/>
  <c r="E578" i="27"/>
  <c r="A578" i="27"/>
  <c r="E577" i="27"/>
  <c r="A577" i="27"/>
  <c r="E576" i="27"/>
  <c r="A576" i="27"/>
  <c r="E575" i="27"/>
  <c r="A575" i="27"/>
  <c r="C569" i="27"/>
  <c r="E544" i="27"/>
  <c r="B544" i="27"/>
  <c r="A544" i="27"/>
  <c r="E543" i="27"/>
  <c r="A543" i="27"/>
  <c r="E542" i="27"/>
  <c r="A542" i="27"/>
  <c r="E541" i="27"/>
  <c r="A541" i="27"/>
  <c r="E540" i="27"/>
  <c r="A540" i="27"/>
  <c r="E539" i="27"/>
  <c r="A539" i="27"/>
  <c r="E538" i="27"/>
  <c r="A538" i="27"/>
  <c r="E537" i="27"/>
  <c r="A537" i="27"/>
  <c r="E536" i="27"/>
  <c r="A536" i="27"/>
  <c r="E535" i="27"/>
  <c r="A535" i="27"/>
  <c r="C529" i="27"/>
  <c r="E504" i="27"/>
  <c r="B504" i="27"/>
  <c r="A504" i="27"/>
  <c r="E503" i="27"/>
  <c r="A503" i="27"/>
  <c r="E502" i="27"/>
  <c r="A502" i="27"/>
  <c r="E501" i="27"/>
  <c r="A501" i="27"/>
  <c r="E500" i="27"/>
  <c r="A500" i="27"/>
  <c r="E499" i="27"/>
  <c r="A499" i="27"/>
  <c r="E498" i="27"/>
  <c r="A498" i="27"/>
  <c r="E497" i="27"/>
  <c r="A497" i="27"/>
  <c r="E496" i="27"/>
  <c r="A496" i="27"/>
  <c r="E495" i="27"/>
  <c r="A495" i="27"/>
  <c r="C489" i="27"/>
  <c r="E464" i="27"/>
  <c r="B464" i="27"/>
  <c r="A464" i="27"/>
  <c r="E463" i="27"/>
  <c r="A463" i="27"/>
  <c r="E462" i="27"/>
  <c r="A462" i="27"/>
  <c r="E461" i="27"/>
  <c r="A461" i="27"/>
  <c r="E460" i="27"/>
  <c r="A460" i="27"/>
  <c r="E459" i="27"/>
  <c r="A459" i="27"/>
  <c r="E458" i="27"/>
  <c r="A458" i="27"/>
  <c r="E457" i="27"/>
  <c r="A457" i="27"/>
  <c r="E456" i="27"/>
  <c r="A456" i="27"/>
  <c r="E455" i="27"/>
  <c r="A455" i="27"/>
  <c r="C449" i="27"/>
  <c r="E424" i="27"/>
  <c r="B424" i="27"/>
  <c r="A424" i="27"/>
  <c r="E423" i="27"/>
  <c r="A423" i="27"/>
  <c r="E422" i="27"/>
  <c r="A422" i="27"/>
  <c r="E421" i="27"/>
  <c r="A421" i="27"/>
  <c r="E420" i="27"/>
  <c r="A420" i="27"/>
  <c r="E419" i="27"/>
  <c r="A419" i="27"/>
  <c r="E418" i="27"/>
  <c r="A418" i="27"/>
  <c r="E417" i="27"/>
  <c r="A417" i="27"/>
  <c r="E416" i="27"/>
  <c r="A416" i="27"/>
  <c r="E415" i="27"/>
  <c r="A415" i="27"/>
  <c r="C409" i="27"/>
  <c r="E384" i="27"/>
  <c r="B384" i="27"/>
  <c r="A384" i="27"/>
  <c r="E383" i="27"/>
  <c r="A383" i="27"/>
  <c r="E382" i="27"/>
  <c r="A382" i="27"/>
  <c r="E381" i="27"/>
  <c r="A381" i="27"/>
  <c r="E380" i="27"/>
  <c r="A380" i="27"/>
  <c r="E379" i="27"/>
  <c r="A379" i="27"/>
  <c r="E378" i="27"/>
  <c r="A378" i="27"/>
  <c r="E377" i="27"/>
  <c r="A377" i="27"/>
  <c r="E376" i="27"/>
  <c r="A376" i="27"/>
  <c r="E375" i="27"/>
  <c r="A375" i="27"/>
  <c r="C369" i="27"/>
  <c r="E344" i="27"/>
  <c r="B344" i="27"/>
  <c r="A344" i="27"/>
  <c r="E343" i="27"/>
  <c r="A343" i="27"/>
  <c r="E342" i="27"/>
  <c r="A342" i="27"/>
  <c r="E341" i="27"/>
  <c r="A341" i="27"/>
  <c r="E340" i="27"/>
  <c r="A340" i="27"/>
  <c r="E339" i="27"/>
  <c r="A339" i="27"/>
  <c r="E338" i="27"/>
  <c r="A338" i="27"/>
  <c r="E337" i="27"/>
  <c r="A337" i="27"/>
  <c r="E336" i="27"/>
  <c r="A336" i="27"/>
  <c r="E335" i="27"/>
  <c r="A335" i="27"/>
  <c r="C329" i="27"/>
  <c r="E304" i="27"/>
  <c r="B304" i="27"/>
  <c r="A304" i="27"/>
  <c r="E303" i="27"/>
  <c r="A303" i="27"/>
  <c r="E302" i="27"/>
  <c r="A302" i="27"/>
  <c r="E301" i="27"/>
  <c r="A301" i="27"/>
  <c r="E300" i="27"/>
  <c r="A300" i="27"/>
  <c r="E299" i="27"/>
  <c r="A299" i="27"/>
  <c r="E298" i="27"/>
  <c r="A298" i="27"/>
  <c r="E297" i="27"/>
  <c r="A297" i="27"/>
  <c r="E296" i="27"/>
  <c r="A296" i="27"/>
  <c r="E295" i="27"/>
  <c r="A295" i="27"/>
  <c r="C289" i="27"/>
  <c r="E264" i="27"/>
  <c r="B264" i="27"/>
  <c r="A264" i="27"/>
  <c r="E263" i="27"/>
  <c r="A263" i="27"/>
  <c r="E262" i="27"/>
  <c r="A262" i="27"/>
  <c r="E261" i="27"/>
  <c r="A261" i="27"/>
  <c r="E260" i="27"/>
  <c r="A260" i="27"/>
  <c r="E259" i="27"/>
  <c r="A259" i="27"/>
  <c r="E258" i="27"/>
  <c r="A258" i="27"/>
  <c r="E257" i="27"/>
  <c r="A257" i="27"/>
  <c r="E256" i="27"/>
  <c r="A256" i="27"/>
  <c r="E255" i="27"/>
  <c r="A255" i="27"/>
  <c r="C249" i="27"/>
  <c r="E224" i="27"/>
  <c r="B224" i="27"/>
  <c r="A224" i="27"/>
  <c r="E223" i="27"/>
  <c r="A223" i="27"/>
  <c r="E222" i="27"/>
  <c r="A222" i="27"/>
  <c r="E221" i="27"/>
  <c r="A221" i="27"/>
  <c r="E220" i="27"/>
  <c r="A220" i="27"/>
  <c r="E219" i="27"/>
  <c r="A219" i="27"/>
  <c r="E218" i="27"/>
  <c r="A218" i="27"/>
  <c r="E217" i="27"/>
  <c r="A217" i="27"/>
  <c r="E216" i="27"/>
  <c r="A216" i="27"/>
  <c r="E215" i="27"/>
  <c r="A215" i="27"/>
  <c r="C209" i="27"/>
  <c r="E184" i="27"/>
  <c r="B184" i="27"/>
  <c r="A184" i="27"/>
  <c r="E183" i="27"/>
  <c r="A183" i="27"/>
  <c r="E182" i="27"/>
  <c r="A182" i="27"/>
  <c r="E181" i="27"/>
  <c r="A181" i="27"/>
  <c r="E180" i="27"/>
  <c r="A180" i="27"/>
  <c r="E179" i="27"/>
  <c r="A179" i="27"/>
  <c r="E178" i="27"/>
  <c r="A178" i="27"/>
  <c r="E177" i="27"/>
  <c r="A177" i="27"/>
  <c r="E176" i="27"/>
  <c r="A176" i="27"/>
  <c r="E175" i="27"/>
  <c r="A175" i="27"/>
  <c r="C169" i="27"/>
  <c r="E144" i="27"/>
  <c r="B144" i="27"/>
  <c r="A144" i="27"/>
  <c r="E143" i="27"/>
  <c r="A143" i="27"/>
  <c r="E142" i="27"/>
  <c r="A142" i="27"/>
  <c r="E141" i="27"/>
  <c r="A141" i="27"/>
  <c r="E140" i="27"/>
  <c r="A140" i="27"/>
  <c r="E139" i="27"/>
  <c r="A139" i="27"/>
  <c r="E138" i="27"/>
  <c r="A138" i="27"/>
  <c r="E137" i="27"/>
  <c r="A137" i="27"/>
  <c r="E136" i="27"/>
  <c r="A136" i="27"/>
  <c r="E135" i="27"/>
  <c r="A135" i="27"/>
  <c r="C129" i="27"/>
  <c r="E104" i="27"/>
  <c r="B104" i="27"/>
  <c r="A104" i="27"/>
  <c r="E103" i="27"/>
  <c r="A103" i="27"/>
  <c r="E102" i="27"/>
  <c r="A102" i="27"/>
  <c r="E101" i="27"/>
  <c r="A101" i="27"/>
  <c r="E100" i="27"/>
  <c r="A100" i="27"/>
  <c r="E99" i="27"/>
  <c r="A99" i="27"/>
  <c r="E98" i="27"/>
  <c r="A98" i="27"/>
  <c r="E97" i="27"/>
  <c r="A97" i="27"/>
  <c r="E96" i="27"/>
  <c r="A96" i="27"/>
  <c r="E95" i="27"/>
  <c r="A95" i="27"/>
  <c r="C89" i="27"/>
  <c r="E64" i="27"/>
  <c r="B64" i="27"/>
  <c r="A64" i="27"/>
  <c r="E63" i="27"/>
  <c r="A63" i="27"/>
  <c r="E62" i="27"/>
  <c r="A62" i="27"/>
  <c r="E61" i="27"/>
  <c r="A61" i="27"/>
  <c r="E60" i="27"/>
  <c r="A60" i="27"/>
  <c r="E59" i="27"/>
  <c r="A59" i="27"/>
  <c r="E58" i="27"/>
  <c r="A58" i="27"/>
  <c r="E57" i="27"/>
  <c r="A57" i="27"/>
  <c r="E56" i="27"/>
  <c r="A56" i="27"/>
  <c r="E55" i="27"/>
  <c r="A55" i="27"/>
  <c r="C49" i="27"/>
  <c r="E24" i="27"/>
  <c r="B24" i="27"/>
  <c r="A24" i="27"/>
  <c r="E23" i="27"/>
  <c r="A23" i="27"/>
  <c r="A22" i="27"/>
  <c r="E21" i="27"/>
  <c r="A21" i="27"/>
  <c r="E20" i="27"/>
  <c r="A20" i="27"/>
  <c r="E19" i="27"/>
  <c r="A19" i="27"/>
  <c r="E18" i="27"/>
  <c r="A18" i="27"/>
  <c r="E17" i="27"/>
  <c r="A17" i="27"/>
  <c r="E16" i="27"/>
  <c r="A16" i="27"/>
  <c r="E15" i="27"/>
  <c r="A15" i="27"/>
  <c r="C9" i="27"/>
  <c r="G7" i="27"/>
  <c r="AL44" i="22"/>
  <c r="BH44" i="22" s="1"/>
  <c r="BL44" i="22" s="1"/>
  <c r="BM44" i="22" s="1"/>
  <c r="F1712" i="1" s="1"/>
  <c r="AV44" i="22"/>
  <c r="BI44" i="22" s="1"/>
  <c r="BF44" i="22"/>
  <c r="BJ44" i="22" s="1"/>
  <c r="AL45" i="22"/>
  <c r="BH45" i="22" s="1"/>
  <c r="BL45" i="22" s="1"/>
  <c r="BM45" i="22" s="1"/>
  <c r="F1753" i="1" s="1"/>
  <c r="AV45" i="22"/>
  <c r="BI45" i="22" s="1"/>
  <c r="BF45" i="22"/>
  <c r="AL46" i="22"/>
  <c r="BH46" i="22" s="1"/>
  <c r="BL46" i="22" s="1"/>
  <c r="BM46" i="22" s="1"/>
  <c r="F1794" i="1" s="1"/>
  <c r="AV46" i="22"/>
  <c r="BI46" i="22" s="1"/>
  <c r="BF46" i="22"/>
  <c r="BJ46" i="22" s="1"/>
  <c r="AL47" i="22"/>
  <c r="BH47" i="22" s="1"/>
  <c r="BL47" i="22" s="1"/>
  <c r="BM47" i="22" s="1"/>
  <c r="F1835" i="1" s="1"/>
  <c r="AV47" i="22"/>
  <c r="BI47" i="22" s="1"/>
  <c r="BF47" i="22"/>
  <c r="BJ47" i="22" s="1"/>
  <c r="B270" i="1"/>
  <c r="C12" i="2"/>
  <c r="E1666" i="27" l="1"/>
  <c r="E986" i="27"/>
  <c r="E1506" i="27"/>
  <c r="E1386" i="27"/>
  <c r="E546" i="27"/>
  <c r="E346" i="27"/>
  <c r="E1426" i="27"/>
  <c r="E746" i="27"/>
  <c r="E666" i="27"/>
  <c r="E866" i="27"/>
  <c r="E66" i="27"/>
  <c r="E306" i="27"/>
  <c r="E426" i="27"/>
  <c r="E1026" i="27"/>
  <c r="E1066" i="27"/>
  <c r="E1226" i="27"/>
  <c r="E146" i="27"/>
  <c r="E586" i="27"/>
  <c r="E946" i="27"/>
  <c r="E1146" i="27"/>
  <c r="E1306" i="27"/>
  <c r="E1466" i="27"/>
  <c r="E1586" i="27"/>
  <c r="E1786" i="27"/>
  <c r="E226" i="27"/>
  <c r="E386" i="27"/>
  <c r="E706" i="27"/>
  <c r="E786" i="27"/>
  <c r="E1706" i="27"/>
  <c r="E106" i="27"/>
  <c r="E466" i="27"/>
  <c r="E506" i="27"/>
  <c r="E826" i="27"/>
  <c r="E1186" i="27"/>
  <c r="E1546" i="27"/>
  <c r="E1626" i="27"/>
  <c r="E186" i="27"/>
  <c r="E626" i="27"/>
  <c r="E1106" i="27"/>
  <c r="E1266" i="27"/>
  <c r="E1346" i="27"/>
  <c r="E1746" i="27"/>
  <c r="E266" i="27"/>
  <c r="E906" i="27"/>
  <c r="E26" i="27"/>
  <c r="BJ45" i="22"/>
  <c r="CE43" i="13"/>
  <c r="CE44" i="13"/>
  <c r="CE45" i="13"/>
  <c r="CE46" i="13"/>
  <c r="CE47" i="13"/>
  <c r="BF39" i="22"/>
  <c r="AV43" i="22"/>
  <c r="BF43" i="22"/>
  <c r="AL41" i="22"/>
  <c r="AL43" i="22"/>
  <c r="EW36" i="13"/>
  <c r="FI36" i="13" s="1"/>
  <c r="EM38" i="13"/>
  <c r="EM40" i="13"/>
  <c r="EM42" i="13"/>
  <c r="DS43" i="13"/>
  <c r="FF43" i="13" s="1"/>
  <c r="EC43" i="13"/>
  <c r="FG43" i="13" s="1"/>
  <c r="EM43" i="13"/>
  <c r="FH43" i="13" s="1"/>
  <c r="EW43" i="13"/>
  <c r="FI43" i="13" s="1"/>
  <c r="DS44" i="13"/>
  <c r="FF44" i="13" s="1"/>
  <c r="EC44" i="13"/>
  <c r="FG44" i="13" s="1"/>
  <c r="EM44" i="13"/>
  <c r="FH44" i="13" s="1"/>
  <c r="EW44" i="13"/>
  <c r="FI44" i="13" s="1"/>
  <c r="DS45" i="13"/>
  <c r="FF45" i="13" s="1"/>
  <c r="EC45" i="13"/>
  <c r="FG45" i="13" s="1"/>
  <c r="EM45" i="13"/>
  <c r="FH45" i="13" s="1"/>
  <c r="EW45" i="13"/>
  <c r="FI45" i="13" s="1"/>
  <c r="DS46" i="13"/>
  <c r="FF46" i="13" s="1"/>
  <c r="EC46" i="13"/>
  <c r="FG46" i="13" s="1"/>
  <c r="EM46" i="13"/>
  <c r="FH46" i="13" s="1"/>
  <c r="EW46" i="13"/>
  <c r="FI46" i="13" s="1"/>
  <c r="DS47" i="13"/>
  <c r="FF47" i="13" s="1"/>
  <c r="EC47" i="13"/>
  <c r="FG47" i="13" s="1"/>
  <c r="EM47" i="13"/>
  <c r="FH47" i="13" s="1"/>
  <c r="EW47" i="13"/>
  <c r="FI47" i="13" s="1"/>
  <c r="CO41" i="13"/>
  <c r="CO43" i="13"/>
  <c r="FC43" i="13" s="1"/>
  <c r="CY43" i="13"/>
  <c r="FD43" i="13" s="1"/>
  <c r="DI43" i="13"/>
  <c r="FE43" i="13" s="1"/>
  <c r="CO44" i="13"/>
  <c r="FC44" i="13" s="1"/>
  <c r="CY44" i="13"/>
  <c r="FD44" i="13" s="1"/>
  <c r="DI44" i="13"/>
  <c r="FE44" i="13" s="1"/>
  <c r="CO45" i="13"/>
  <c r="FC45" i="13" s="1"/>
  <c r="CY45" i="13"/>
  <c r="FD45" i="13" s="1"/>
  <c r="DI45" i="13"/>
  <c r="FE45" i="13" s="1"/>
  <c r="CO46" i="13"/>
  <c r="FC46" i="13" s="1"/>
  <c r="CY46" i="13"/>
  <c r="FD46" i="13" s="1"/>
  <c r="DI46" i="13"/>
  <c r="FE46" i="13" s="1"/>
  <c r="CO47" i="13"/>
  <c r="FC47" i="13" s="1"/>
  <c r="CY47" i="13"/>
  <c r="FD47" i="13" s="1"/>
  <c r="DI47" i="13"/>
  <c r="FE47" i="13" s="1"/>
  <c r="BF35" i="22" l="1"/>
  <c r="BF31" i="22"/>
  <c r="BF27" i="22"/>
  <c r="BF23" i="22"/>
  <c r="BF19" i="22"/>
  <c r="BF15" i="22"/>
  <c r="BF11" i="22"/>
  <c r="BF7" i="22"/>
  <c r="AL33" i="22"/>
  <c r="AL25" i="22"/>
  <c r="AL17" i="22"/>
  <c r="AL9" i="22"/>
  <c r="CO31" i="13"/>
  <c r="FC31" i="13" s="1"/>
  <c r="DI23" i="13"/>
  <c r="FE23" i="13" s="1"/>
  <c r="CO21" i="13"/>
  <c r="FC21" i="13" s="1"/>
  <c r="DI15" i="13"/>
  <c r="FE15" i="13" s="1"/>
  <c r="CO13" i="13"/>
  <c r="FC13" i="13" s="1"/>
  <c r="CY10" i="13"/>
  <c r="FD10" i="13" s="1"/>
  <c r="DI7" i="13"/>
  <c r="FE7" i="13" s="1"/>
  <c r="CO5" i="13"/>
  <c r="FC5" i="13" s="1"/>
  <c r="EW34" i="13"/>
  <c r="FI34" i="13" s="1"/>
  <c r="EW32" i="13"/>
  <c r="FI32" i="13" s="1"/>
  <c r="EW30" i="13"/>
  <c r="FI30" i="13" s="1"/>
  <c r="EW28" i="13"/>
  <c r="FI28" i="13" s="1"/>
  <c r="EW26" i="13"/>
  <c r="FI26" i="13" s="1"/>
  <c r="EW24" i="13"/>
  <c r="FI24" i="13" s="1"/>
  <c r="EW22" i="13"/>
  <c r="FI22" i="13" s="1"/>
  <c r="EW20" i="13"/>
  <c r="FI20" i="13" s="1"/>
  <c r="CE35" i="13"/>
  <c r="CE27" i="13"/>
  <c r="DS17" i="13"/>
  <c r="FF17" i="13" s="1"/>
  <c r="DS15" i="13"/>
  <c r="FF15" i="13" s="1"/>
  <c r="DS13" i="13"/>
  <c r="FF13" i="13" s="1"/>
  <c r="DS11" i="13"/>
  <c r="FF11" i="13" s="1"/>
  <c r="DS7" i="13"/>
  <c r="FF7" i="13" s="1"/>
  <c r="DS5" i="13"/>
  <c r="FF5" i="13" s="1"/>
  <c r="EW18" i="13"/>
  <c r="FI18" i="13" s="1"/>
  <c r="CY3" i="13"/>
  <c r="FD3" i="13" s="1"/>
  <c r="DI28" i="13"/>
  <c r="FE28" i="13" s="1"/>
  <c r="CO26" i="13"/>
  <c r="FC26" i="13" s="1"/>
  <c r="CE19" i="13"/>
  <c r="CE11" i="13"/>
  <c r="CO38" i="13"/>
  <c r="FC38" i="13" s="1"/>
  <c r="CY35" i="13"/>
  <c r="FD35" i="13" s="1"/>
  <c r="CO33" i="13"/>
  <c r="FC33" i="13" s="1"/>
  <c r="DI30" i="13"/>
  <c r="FE30" i="13" s="1"/>
  <c r="CY28" i="13"/>
  <c r="FD28" i="13" s="1"/>
  <c r="DI25" i="13"/>
  <c r="FE25" i="13" s="1"/>
  <c r="CY23" i="13"/>
  <c r="FD23" i="13" s="1"/>
  <c r="DI20" i="13"/>
  <c r="FE20" i="13" s="1"/>
  <c r="CO18" i="13"/>
  <c r="FC18" i="13" s="1"/>
  <c r="CY15" i="13"/>
  <c r="FD15" i="13" s="1"/>
  <c r="DI12" i="13"/>
  <c r="FE12" i="13" s="1"/>
  <c r="CO10" i="13"/>
  <c r="FC10" i="13" s="1"/>
  <c r="CY7" i="13"/>
  <c r="FD7" i="13" s="1"/>
  <c r="DI4" i="13"/>
  <c r="FE4" i="13" s="1"/>
  <c r="EC42" i="13"/>
  <c r="FG42" i="13" s="1"/>
  <c r="EC40" i="13"/>
  <c r="FG40" i="13" s="1"/>
  <c r="EC38" i="13"/>
  <c r="FG38" i="13" s="1"/>
  <c r="EM36" i="13"/>
  <c r="FH36" i="13" s="1"/>
  <c r="EM34" i="13"/>
  <c r="FH34" i="13" s="1"/>
  <c r="EM32" i="13"/>
  <c r="FH32" i="13" s="1"/>
  <c r="EM30" i="13"/>
  <c r="FH30" i="13" s="1"/>
  <c r="EM28" i="13"/>
  <c r="FH28" i="13" s="1"/>
  <c r="EM26" i="13"/>
  <c r="FH26" i="13" s="1"/>
  <c r="EM24" i="13"/>
  <c r="FH24" i="13" s="1"/>
  <c r="EM22" i="13"/>
  <c r="FH22" i="13" s="1"/>
  <c r="EM20" i="13"/>
  <c r="FH20" i="13" s="1"/>
  <c r="EM18" i="13"/>
  <c r="FH18" i="13" s="1"/>
  <c r="EW16" i="13"/>
  <c r="FI16" i="13" s="1"/>
  <c r="EW14" i="13"/>
  <c r="FI14" i="13" s="1"/>
  <c r="EW12" i="13"/>
  <c r="FI12" i="13" s="1"/>
  <c r="EW10" i="13"/>
  <c r="FI10" i="13" s="1"/>
  <c r="EW8" i="13"/>
  <c r="FI8" i="13" s="1"/>
  <c r="EW6" i="13"/>
  <c r="FI6" i="13" s="1"/>
  <c r="EW4" i="13"/>
  <c r="FI4" i="13" s="1"/>
  <c r="AL40" i="22"/>
  <c r="AL32" i="22"/>
  <c r="AL24" i="22"/>
  <c r="AL16" i="22"/>
  <c r="AL8" i="22"/>
  <c r="AV39" i="22"/>
  <c r="AV35" i="22"/>
  <c r="AV31" i="22"/>
  <c r="AV27" i="22"/>
  <c r="AV23" i="22"/>
  <c r="AV19" i="22"/>
  <c r="AV15" i="22"/>
  <c r="AV11" i="22"/>
  <c r="AV7" i="22"/>
  <c r="CE42" i="13"/>
  <c r="CE34" i="13"/>
  <c r="CE26" i="13"/>
  <c r="CE18" i="13"/>
  <c r="CE10" i="13"/>
  <c r="DS9" i="13"/>
  <c r="FF9" i="13" s="1"/>
  <c r="DI3" i="13"/>
  <c r="FE3" i="13" s="1"/>
  <c r="CY40" i="13"/>
  <c r="FD40" i="13" s="1"/>
  <c r="DI37" i="13"/>
  <c r="FE37" i="13" s="1"/>
  <c r="CO35" i="13"/>
  <c r="FC35" i="13" s="1"/>
  <c r="CY30" i="13"/>
  <c r="FD30" i="13" s="1"/>
  <c r="CO28" i="13"/>
  <c r="FC28" i="13" s="1"/>
  <c r="CY25" i="13"/>
  <c r="FD25" i="13" s="1"/>
  <c r="CO23" i="13"/>
  <c r="FC23" i="13" s="1"/>
  <c r="CY20" i="13"/>
  <c r="FD20" i="13" s="1"/>
  <c r="DI17" i="13"/>
  <c r="FE17" i="13" s="1"/>
  <c r="CO15" i="13"/>
  <c r="FC15" i="13" s="1"/>
  <c r="CY12" i="13"/>
  <c r="FD12" i="13" s="1"/>
  <c r="DI9" i="13"/>
  <c r="FE9" i="13" s="1"/>
  <c r="CO7" i="13"/>
  <c r="FC7" i="13" s="1"/>
  <c r="CY4" i="13"/>
  <c r="FD4" i="13" s="1"/>
  <c r="DS42" i="13"/>
  <c r="FF42" i="13" s="1"/>
  <c r="DS40" i="13"/>
  <c r="FF40" i="13" s="1"/>
  <c r="DS38" i="13"/>
  <c r="FF38" i="13" s="1"/>
  <c r="EC36" i="13"/>
  <c r="FG36" i="13" s="1"/>
  <c r="EC34" i="13"/>
  <c r="FG34" i="13" s="1"/>
  <c r="EC32" i="13"/>
  <c r="FG32" i="13" s="1"/>
  <c r="EC30" i="13"/>
  <c r="FG30" i="13" s="1"/>
  <c r="EC28" i="13"/>
  <c r="FG28" i="13" s="1"/>
  <c r="EC26" i="13"/>
  <c r="FG26" i="13" s="1"/>
  <c r="EC24" i="13"/>
  <c r="FG24" i="13" s="1"/>
  <c r="EC22" i="13"/>
  <c r="FG22" i="13" s="1"/>
  <c r="EC20" i="13"/>
  <c r="FG20" i="13" s="1"/>
  <c r="EC18" i="13"/>
  <c r="FG18" i="13" s="1"/>
  <c r="EM16" i="13"/>
  <c r="FH16" i="13" s="1"/>
  <c r="EM14" i="13"/>
  <c r="FH14" i="13" s="1"/>
  <c r="EM12" i="13"/>
  <c r="FH12" i="13" s="1"/>
  <c r="EM10" i="13"/>
  <c r="FH10" i="13" s="1"/>
  <c r="EM8" i="13"/>
  <c r="FH8" i="13" s="1"/>
  <c r="EM6" i="13"/>
  <c r="FH6" i="13" s="1"/>
  <c r="EM4" i="13"/>
  <c r="FH4" i="13" s="1"/>
  <c r="AL39" i="22"/>
  <c r="AL31" i="22"/>
  <c r="AL23" i="22"/>
  <c r="AL15" i="22"/>
  <c r="AL7" i="22"/>
  <c r="BF42" i="22"/>
  <c r="BF38" i="22"/>
  <c r="BF34" i="22"/>
  <c r="BF30" i="22"/>
  <c r="BF26" i="22"/>
  <c r="BF22" i="22"/>
  <c r="BF18" i="22"/>
  <c r="BF14" i="22"/>
  <c r="BF10" i="22"/>
  <c r="BF6" i="22"/>
  <c r="CE41" i="13"/>
  <c r="CE33" i="13"/>
  <c r="CE25" i="13"/>
  <c r="CE17" i="13"/>
  <c r="CE9" i="13"/>
  <c r="DI35" i="13"/>
  <c r="FE35" i="13" s="1"/>
  <c r="DI42" i="13"/>
  <c r="FE42" i="13" s="1"/>
  <c r="CO40" i="13"/>
  <c r="FC40" i="13" s="1"/>
  <c r="CY37" i="13"/>
  <c r="FD37" i="13" s="1"/>
  <c r="DI34" i="13"/>
  <c r="FE34" i="13" s="1"/>
  <c r="DI32" i="13"/>
  <c r="FE32" i="13" s="1"/>
  <c r="CO30" i="13"/>
  <c r="FC30" i="13" s="1"/>
  <c r="DI27" i="13"/>
  <c r="FE27" i="13" s="1"/>
  <c r="CO25" i="13"/>
  <c r="FC25" i="13" s="1"/>
  <c r="DI22" i="13"/>
  <c r="FE22" i="13" s="1"/>
  <c r="CO20" i="13"/>
  <c r="FC20" i="13" s="1"/>
  <c r="CY17" i="13"/>
  <c r="FD17" i="13" s="1"/>
  <c r="DI14" i="13"/>
  <c r="FE14" i="13" s="1"/>
  <c r="CO12" i="13"/>
  <c r="FC12" i="13" s="1"/>
  <c r="CY9" i="13"/>
  <c r="FD9" i="13" s="1"/>
  <c r="DI6" i="13"/>
  <c r="FE6" i="13" s="1"/>
  <c r="CO4" i="13"/>
  <c r="FC4" i="13" s="1"/>
  <c r="EW41" i="13"/>
  <c r="FI41" i="13" s="1"/>
  <c r="EW39" i="13"/>
  <c r="FI39" i="13" s="1"/>
  <c r="EW37" i="13"/>
  <c r="FI37" i="13" s="1"/>
  <c r="DS36" i="13"/>
  <c r="FF36" i="13" s="1"/>
  <c r="DS34" i="13"/>
  <c r="FF34" i="13" s="1"/>
  <c r="DS32" i="13"/>
  <c r="FF32" i="13" s="1"/>
  <c r="DS30" i="13"/>
  <c r="FF30" i="13" s="1"/>
  <c r="DS28" i="13"/>
  <c r="FF28" i="13" s="1"/>
  <c r="DS26" i="13"/>
  <c r="FF26" i="13" s="1"/>
  <c r="DS24" i="13"/>
  <c r="FF24" i="13" s="1"/>
  <c r="DS22" i="13"/>
  <c r="FF22" i="13" s="1"/>
  <c r="DS20" i="13"/>
  <c r="FF20" i="13" s="1"/>
  <c r="DS18" i="13"/>
  <c r="FF18" i="13" s="1"/>
  <c r="EC16" i="13"/>
  <c r="FG16" i="13" s="1"/>
  <c r="EC14" i="13"/>
  <c r="FG14" i="13" s="1"/>
  <c r="EC12" i="13"/>
  <c r="FG12" i="13" s="1"/>
  <c r="EC10" i="13"/>
  <c r="FG10" i="13" s="1"/>
  <c r="EC8" i="13"/>
  <c r="FG8" i="13" s="1"/>
  <c r="EC6" i="13"/>
  <c r="FG6" i="13" s="1"/>
  <c r="EC4" i="13"/>
  <c r="FG4" i="13" s="1"/>
  <c r="AL38" i="22"/>
  <c r="AL30" i="22"/>
  <c r="AL22" i="22"/>
  <c r="AL14" i="22"/>
  <c r="AL6" i="22"/>
  <c r="AV42" i="22"/>
  <c r="AV38" i="22"/>
  <c r="AV34" i="22"/>
  <c r="AV30" i="22"/>
  <c r="AV26" i="22"/>
  <c r="AV22" i="22"/>
  <c r="AV18" i="22"/>
  <c r="AV14" i="22"/>
  <c r="AV10" i="22"/>
  <c r="AV6" i="22"/>
  <c r="CE40" i="13"/>
  <c r="CE32" i="13"/>
  <c r="CE24" i="13"/>
  <c r="CE16" i="13"/>
  <c r="CE8" i="13"/>
  <c r="CY18" i="13"/>
  <c r="FD18" i="13" s="1"/>
  <c r="DI40" i="13"/>
  <c r="FE40" i="13" s="1"/>
  <c r="CE3" i="13"/>
  <c r="CY42" i="13"/>
  <c r="FD42" i="13" s="1"/>
  <c r="DI39" i="13"/>
  <c r="FE39" i="13" s="1"/>
  <c r="CO37" i="13"/>
  <c r="FC37" i="13" s="1"/>
  <c r="CY32" i="13"/>
  <c r="FD32" i="13" s="1"/>
  <c r="DI29" i="13"/>
  <c r="FE29" i="13" s="1"/>
  <c r="CY27" i="13"/>
  <c r="FD27" i="13" s="1"/>
  <c r="DI24" i="13"/>
  <c r="FE24" i="13" s="1"/>
  <c r="CY22" i="13"/>
  <c r="FD22" i="13" s="1"/>
  <c r="DI19" i="13"/>
  <c r="FE19" i="13" s="1"/>
  <c r="CO17" i="13"/>
  <c r="FC17" i="13" s="1"/>
  <c r="CY14" i="13"/>
  <c r="FD14" i="13" s="1"/>
  <c r="DI11" i="13"/>
  <c r="FE11" i="13" s="1"/>
  <c r="CO9" i="13"/>
  <c r="FC9" i="13" s="1"/>
  <c r="CY6" i="13"/>
  <c r="FD6" i="13" s="1"/>
  <c r="DS3" i="13"/>
  <c r="FF3" i="13" s="1"/>
  <c r="EM41" i="13"/>
  <c r="FH41" i="13" s="1"/>
  <c r="EM39" i="13"/>
  <c r="FH39" i="13" s="1"/>
  <c r="EM37" i="13"/>
  <c r="FH37" i="13" s="1"/>
  <c r="EW35" i="13"/>
  <c r="FI35" i="13" s="1"/>
  <c r="EW33" i="13"/>
  <c r="FI33" i="13" s="1"/>
  <c r="EW31" i="13"/>
  <c r="FI31" i="13" s="1"/>
  <c r="EW29" i="13"/>
  <c r="FI29" i="13" s="1"/>
  <c r="EW27" i="13"/>
  <c r="FI27" i="13" s="1"/>
  <c r="EW25" i="13"/>
  <c r="FI25" i="13" s="1"/>
  <c r="EW23" i="13"/>
  <c r="FI23" i="13" s="1"/>
  <c r="EW21" i="13"/>
  <c r="FI21" i="13" s="1"/>
  <c r="EW19" i="13"/>
  <c r="FI19" i="13" s="1"/>
  <c r="EW17" i="13"/>
  <c r="FI17" i="13" s="1"/>
  <c r="DS16" i="13"/>
  <c r="FF16" i="13" s="1"/>
  <c r="DS14" i="13"/>
  <c r="FF14" i="13" s="1"/>
  <c r="DS12" i="13"/>
  <c r="FF12" i="13" s="1"/>
  <c r="DS10" i="13"/>
  <c r="FF10" i="13" s="1"/>
  <c r="DS8" i="13"/>
  <c r="FF8" i="13" s="1"/>
  <c r="DS6" i="13"/>
  <c r="DS4" i="13"/>
  <c r="FF4" i="13" s="1"/>
  <c r="AL37" i="22"/>
  <c r="AL29" i="22"/>
  <c r="AL21" i="22"/>
  <c r="AL13" i="22"/>
  <c r="AL5" i="22"/>
  <c r="BF41" i="22"/>
  <c r="BF37" i="22"/>
  <c r="BF33" i="22"/>
  <c r="BF29" i="22"/>
  <c r="BF25" i="22"/>
  <c r="BF21" i="22"/>
  <c r="BF17" i="22"/>
  <c r="BF13" i="22"/>
  <c r="BF9" i="22"/>
  <c r="BF5" i="22"/>
  <c r="CE39" i="13"/>
  <c r="CE31" i="13"/>
  <c r="CE23" i="13"/>
  <c r="CE15" i="13"/>
  <c r="CE7" i="13"/>
  <c r="CY38" i="13"/>
  <c r="FD38" i="13" s="1"/>
  <c r="CO42" i="13"/>
  <c r="FC42" i="13" s="1"/>
  <c r="CY39" i="13"/>
  <c r="FD39" i="13" s="1"/>
  <c r="DI36" i="13"/>
  <c r="FE36" i="13" s="1"/>
  <c r="CY34" i="13"/>
  <c r="FD34" i="13" s="1"/>
  <c r="CO32" i="13"/>
  <c r="FC32" i="13" s="1"/>
  <c r="CY29" i="13"/>
  <c r="FD29" i="13" s="1"/>
  <c r="CO27" i="13"/>
  <c r="FC27" i="13" s="1"/>
  <c r="CY24" i="13"/>
  <c r="FD24" i="13" s="1"/>
  <c r="CO22" i="13"/>
  <c r="FC22" i="13" s="1"/>
  <c r="CY19" i="13"/>
  <c r="FD19" i="13" s="1"/>
  <c r="DI16" i="13"/>
  <c r="FE16" i="13" s="1"/>
  <c r="CO14" i="13"/>
  <c r="FC14" i="13" s="1"/>
  <c r="CY11" i="13"/>
  <c r="FD11" i="13" s="1"/>
  <c r="DI8" i="13"/>
  <c r="FE8" i="13" s="1"/>
  <c r="CO6" i="13"/>
  <c r="FC6" i="13" s="1"/>
  <c r="EC3" i="13"/>
  <c r="FG3" i="13" s="1"/>
  <c r="EC41" i="13"/>
  <c r="FG41" i="13" s="1"/>
  <c r="EC39" i="13"/>
  <c r="FG39" i="13" s="1"/>
  <c r="EC37" i="13"/>
  <c r="FG37" i="13" s="1"/>
  <c r="EM35" i="13"/>
  <c r="FH35" i="13" s="1"/>
  <c r="EM33" i="13"/>
  <c r="FH33" i="13" s="1"/>
  <c r="EM31" i="13"/>
  <c r="FH31" i="13" s="1"/>
  <c r="EM29" i="13"/>
  <c r="FH29" i="13" s="1"/>
  <c r="EM27" i="13"/>
  <c r="FH27" i="13" s="1"/>
  <c r="EM25" i="13"/>
  <c r="FH25" i="13" s="1"/>
  <c r="EM23" i="13"/>
  <c r="FH23" i="13" s="1"/>
  <c r="EM21" i="13"/>
  <c r="FH21" i="13" s="1"/>
  <c r="EM19" i="13"/>
  <c r="FH19" i="13" s="1"/>
  <c r="EM17" i="13"/>
  <c r="FH17" i="13" s="1"/>
  <c r="EW15" i="13"/>
  <c r="FI15" i="13" s="1"/>
  <c r="EW13" i="13"/>
  <c r="FI13" i="13" s="1"/>
  <c r="EW11" i="13"/>
  <c r="FI11" i="13" s="1"/>
  <c r="EW9" i="13"/>
  <c r="FI9" i="13" s="1"/>
  <c r="EW7" i="13"/>
  <c r="FI7" i="13" s="1"/>
  <c r="EW5" i="13"/>
  <c r="FI5" i="13" s="1"/>
  <c r="AL3" i="22"/>
  <c r="AL36" i="22"/>
  <c r="AL28" i="22"/>
  <c r="AL20" i="22"/>
  <c r="AL12" i="22"/>
  <c r="AL4" i="22"/>
  <c r="AV41" i="22"/>
  <c r="AV37" i="22"/>
  <c r="AV33" i="22"/>
  <c r="AV29" i="22"/>
  <c r="AV25" i="22"/>
  <c r="AV21" i="22"/>
  <c r="AV17" i="22"/>
  <c r="AV13" i="22"/>
  <c r="AV9" i="22"/>
  <c r="AV5" i="22"/>
  <c r="CE38" i="13"/>
  <c r="CE30" i="13"/>
  <c r="CE22" i="13"/>
  <c r="CE14" i="13"/>
  <c r="CE6" i="13"/>
  <c r="CO3" i="13"/>
  <c r="FC3" i="13" s="1"/>
  <c r="DI41" i="13"/>
  <c r="FE41" i="13" s="1"/>
  <c r="CO39" i="13"/>
  <c r="FC39" i="13" s="1"/>
  <c r="CY36" i="13"/>
  <c r="FD36" i="13" s="1"/>
  <c r="CO34" i="13"/>
  <c r="FC34" i="13" s="1"/>
  <c r="DI31" i="13"/>
  <c r="FE31" i="13" s="1"/>
  <c r="DI26" i="13"/>
  <c r="FE26" i="13" s="1"/>
  <c r="DI21" i="13"/>
  <c r="FE21" i="13" s="1"/>
  <c r="CO19" i="13"/>
  <c r="FC19" i="13" s="1"/>
  <c r="CY16" i="13"/>
  <c r="FD16" i="13" s="1"/>
  <c r="DI13" i="13"/>
  <c r="FE13" i="13" s="1"/>
  <c r="CO11" i="13"/>
  <c r="FC11" i="13" s="1"/>
  <c r="CY8" i="13"/>
  <c r="FD8" i="13" s="1"/>
  <c r="DI5" i="13"/>
  <c r="FE5" i="13" s="1"/>
  <c r="EM3" i="13"/>
  <c r="FH3" i="13" s="1"/>
  <c r="DS41" i="13"/>
  <c r="FF41" i="13" s="1"/>
  <c r="DS39" i="13"/>
  <c r="FF39" i="13" s="1"/>
  <c r="DS37" i="13"/>
  <c r="FF37" i="13" s="1"/>
  <c r="EC35" i="13"/>
  <c r="FG35" i="13" s="1"/>
  <c r="EC33" i="13"/>
  <c r="FG33" i="13" s="1"/>
  <c r="EC31" i="13"/>
  <c r="FG31" i="13" s="1"/>
  <c r="EC29" i="13"/>
  <c r="FG29" i="13" s="1"/>
  <c r="EC27" i="13"/>
  <c r="FG27" i="13" s="1"/>
  <c r="EC25" i="13"/>
  <c r="FG25" i="13" s="1"/>
  <c r="EC23" i="13"/>
  <c r="FG23" i="13" s="1"/>
  <c r="EC21" i="13"/>
  <c r="FG21" i="13" s="1"/>
  <c r="EC19" i="13"/>
  <c r="FG19" i="13" s="1"/>
  <c r="EC17" i="13"/>
  <c r="FG17" i="13" s="1"/>
  <c r="EM15" i="13"/>
  <c r="FH15" i="13" s="1"/>
  <c r="EM13" i="13"/>
  <c r="FH13" i="13" s="1"/>
  <c r="EM11" i="13"/>
  <c r="FH11" i="13" s="1"/>
  <c r="EM9" i="13"/>
  <c r="FH9" i="13" s="1"/>
  <c r="EM7" i="13"/>
  <c r="FH7" i="13" s="1"/>
  <c r="EM5" i="13"/>
  <c r="FH5" i="13" s="1"/>
  <c r="AL35" i="22"/>
  <c r="AL27" i="22"/>
  <c r="AL19" i="22"/>
  <c r="AL11" i="22"/>
  <c r="AV3" i="22"/>
  <c r="BF40" i="22"/>
  <c r="BF36" i="22"/>
  <c r="BF32" i="22"/>
  <c r="BF28" i="22"/>
  <c r="BF24" i="22"/>
  <c r="BF20" i="22"/>
  <c r="BF16" i="22"/>
  <c r="BF12" i="22"/>
  <c r="BF8" i="22"/>
  <c r="BF4" i="22"/>
  <c r="CE37" i="13"/>
  <c r="CE29" i="13"/>
  <c r="CE21" i="13"/>
  <c r="CE13" i="13"/>
  <c r="CE5" i="13"/>
  <c r="CY33" i="13"/>
  <c r="FD33" i="13" s="1"/>
  <c r="CY41" i="13"/>
  <c r="FD41" i="13" s="1"/>
  <c r="DI38" i="13"/>
  <c r="FE38" i="13" s="1"/>
  <c r="CO36" i="13"/>
  <c r="FC36" i="13" s="1"/>
  <c r="DI33" i="13"/>
  <c r="FE33" i="13" s="1"/>
  <c r="CY31" i="13"/>
  <c r="FD31" i="13" s="1"/>
  <c r="CO29" i="13"/>
  <c r="FC29" i="13" s="1"/>
  <c r="CY26" i="13"/>
  <c r="FD26" i="13" s="1"/>
  <c r="CO24" i="13"/>
  <c r="FC24" i="13" s="1"/>
  <c r="CY21" i="13"/>
  <c r="FD21" i="13" s="1"/>
  <c r="DI18" i="13"/>
  <c r="FE18" i="13" s="1"/>
  <c r="CO16" i="13"/>
  <c r="FC16" i="13" s="1"/>
  <c r="CY13" i="13"/>
  <c r="FD13" i="13" s="1"/>
  <c r="DI10" i="13"/>
  <c r="FE10" i="13" s="1"/>
  <c r="CO8" i="13"/>
  <c r="FC8" i="13" s="1"/>
  <c r="CY5" i="13"/>
  <c r="FD5" i="13" s="1"/>
  <c r="EW3" i="13"/>
  <c r="FI3" i="13" s="1"/>
  <c r="EW42" i="13"/>
  <c r="FI42" i="13" s="1"/>
  <c r="EW40" i="13"/>
  <c r="FI40" i="13" s="1"/>
  <c r="EW38" i="13"/>
  <c r="FI38" i="13" s="1"/>
  <c r="DS35" i="13"/>
  <c r="FF35" i="13" s="1"/>
  <c r="DS33" i="13"/>
  <c r="FF33" i="13" s="1"/>
  <c r="DS31" i="13"/>
  <c r="FF31" i="13" s="1"/>
  <c r="DS29" i="13"/>
  <c r="FF29" i="13" s="1"/>
  <c r="DS27" i="13"/>
  <c r="FF27" i="13" s="1"/>
  <c r="DS25" i="13"/>
  <c r="FF25" i="13" s="1"/>
  <c r="DS23" i="13"/>
  <c r="FF23" i="13" s="1"/>
  <c r="DS21" i="13"/>
  <c r="FF21" i="13" s="1"/>
  <c r="DS19" i="13"/>
  <c r="FF19" i="13" s="1"/>
  <c r="EC15" i="13"/>
  <c r="FG15" i="13" s="1"/>
  <c r="EC13" i="13"/>
  <c r="FG13" i="13" s="1"/>
  <c r="EC11" i="13"/>
  <c r="FG11" i="13" s="1"/>
  <c r="EC9" i="13"/>
  <c r="FG9" i="13" s="1"/>
  <c r="EC7" i="13"/>
  <c r="FG7" i="13" s="1"/>
  <c r="EC5" i="13"/>
  <c r="FG5" i="13" s="1"/>
  <c r="AL42" i="22"/>
  <c r="AL34" i="22"/>
  <c r="AL26" i="22"/>
  <c r="AL18" i="22"/>
  <c r="AL10" i="22"/>
  <c r="BF3" i="22"/>
  <c r="AV40" i="22"/>
  <c r="AV36" i="22"/>
  <c r="AV32" i="22"/>
  <c r="AV28" i="22"/>
  <c r="AV24" i="22"/>
  <c r="AV20" i="22"/>
  <c r="AV16" i="22"/>
  <c r="AV12" i="22"/>
  <c r="AV8" i="22"/>
  <c r="AV4" i="22"/>
  <c r="CE36" i="13"/>
  <c r="CE28" i="13"/>
  <c r="CE20" i="13"/>
  <c r="CE12" i="13"/>
  <c r="CE4" i="13"/>
  <c r="FC41" i="13"/>
  <c r="FH42" i="13"/>
  <c r="FH40" i="13"/>
  <c r="FH38" i="13"/>
  <c r="FB7" i="13" l="1"/>
  <c r="FK7" i="13" s="1"/>
  <c r="FL7" i="13" s="1"/>
  <c r="FB8" i="13"/>
  <c r="FK8" i="13" s="1"/>
  <c r="FL8" i="13" s="1"/>
  <c r="FB9" i="13"/>
  <c r="FK9" i="13" s="1"/>
  <c r="FL9" i="13" s="1"/>
  <c r="FB10" i="13"/>
  <c r="FK10" i="13" s="1"/>
  <c r="FL10" i="13" s="1"/>
  <c r="FB11" i="13"/>
  <c r="FK11" i="13" s="1"/>
  <c r="FL11" i="13" s="1"/>
  <c r="FB12" i="13"/>
  <c r="FK12" i="13" s="1"/>
  <c r="FL12" i="13" s="1"/>
  <c r="FB13" i="13"/>
  <c r="FK13" i="13" s="1"/>
  <c r="FL13" i="13" s="1"/>
  <c r="FB14" i="13"/>
  <c r="FK14" i="13" s="1"/>
  <c r="FL14" i="13" s="1"/>
  <c r="FB15" i="13"/>
  <c r="FK15" i="13" s="1"/>
  <c r="FL15" i="13" s="1"/>
  <c r="FB16" i="13"/>
  <c r="FK16" i="13" s="1"/>
  <c r="FL16" i="13" s="1"/>
  <c r="FB17" i="13"/>
  <c r="FK17" i="13" s="1"/>
  <c r="FL17" i="13" s="1"/>
  <c r="FB18" i="13"/>
  <c r="FK18" i="13" s="1"/>
  <c r="FL18" i="13" s="1"/>
  <c r="FB19" i="13"/>
  <c r="FK19" i="13" s="1"/>
  <c r="FL19" i="13" s="1"/>
  <c r="FB20" i="13"/>
  <c r="FK20" i="13" s="1"/>
  <c r="FL20" i="13" s="1"/>
  <c r="FB21" i="13"/>
  <c r="FK21" i="13" s="1"/>
  <c r="FL21" i="13" s="1"/>
  <c r="FB22" i="13"/>
  <c r="FK22" i="13" s="1"/>
  <c r="FL22" i="13" s="1"/>
  <c r="FB23" i="13"/>
  <c r="FK23" i="13" s="1"/>
  <c r="FL23" i="13" s="1"/>
  <c r="FB24" i="13"/>
  <c r="FK24" i="13" s="1"/>
  <c r="FL24" i="13" s="1"/>
  <c r="FB25" i="13"/>
  <c r="FK25" i="13" s="1"/>
  <c r="FL25" i="13" s="1"/>
  <c r="FB26" i="13"/>
  <c r="FK26" i="13" s="1"/>
  <c r="FL26" i="13" s="1"/>
  <c r="FB27" i="13"/>
  <c r="FK27" i="13" s="1"/>
  <c r="FL27" i="13" s="1"/>
  <c r="FB28" i="13"/>
  <c r="FK28" i="13" s="1"/>
  <c r="FL28" i="13" s="1"/>
  <c r="FB29" i="13"/>
  <c r="FK29" i="13" s="1"/>
  <c r="FL29" i="13" s="1"/>
  <c r="FB30" i="13"/>
  <c r="FK30" i="13" s="1"/>
  <c r="FL30" i="13" s="1"/>
  <c r="FB31" i="13"/>
  <c r="FK31" i="13" s="1"/>
  <c r="FL31" i="13" s="1"/>
  <c r="FB32" i="13"/>
  <c r="FK32" i="13" s="1"/>
  <c r="FL32" i="13" s="1"/>
  <c r="FB33" i="13"/>
  <c r="FK33" i="13" s="1"/>
  <c r="FL33" i="13" s="1"/>
  <c r="FB34" i="13"/>
  <c r="FK34" i="13" s="1"/>
  <c r="FL34" i="13" s="1"/>
  <c r="FB35" i="13"/>
  <c r="FK35" i="13" s="1"/>
  <c r="FL35" i="13" s="1"/>
  <c r="FB36" i="13"/>
  <c r="FK36" i="13" s="1"/>
  <c r="FL36" i="13" s="1"/>
  <c r="FB37" i="13"/>
  <c r="FK37" i="13" s="1"/>
  <c r="FL37" i="13" s="1"/>
  <c r="FB38" i="13"/>
  <c r="FK38" i="13" s="1"/>
  <c r="FL38" i="13" s="1"/>
  <c r="FB39" i="13"/>
  <c r="FK39" i="13" s="1"/>
  <c r="FL39" i="13" s="1"/>
  <c r="FB40" i="13"/>
  <c r="FK40" i="13" s="1"/>
  <c r="FL40" i="13" s="1"/>
  <c r="FB41" i="13"/>
  <c r="FK41" i="13" s="1"/>
  <c r="FL41" i="13" s="1"/>
  <c r="FB42" i="13"/>
  <c r="FK42" i="13" s="1"/>
  <c r="FL42" i="13" s="1"/>
  <c r="FB43" i="13"/>
  <c r="FK43" i="13" s="1"/>
  <c r="FL43" i="13" s="1"/>
  <c r="FB44" i="13"/>
  <c r="FK44" i="13" s="1"/>
  <c r="FL44" i="13" s="1"/>
  <c r="FB45" i="13"/>
  <c r="FK45" i="13" s="1"/>
  <c r="FL45" i="13" s="1"/>
  <c r="FB46" i="13"/>
  <c r="FK46" i="13" s="1"/>
  <c r="FL46" i="13" s="1"/>
  <c r="FB47" i="13"/>
  <c r="FK47" i="13" s="1"/>
  <c r="FL47" i="13" s="1"/>
  <c r="K337" i="1" l="1"/>
  <c r="FB6" i="13" l="1"/>
  <c r="FK6" i="13" s="1"/>
  <c r="FL6" i="13" s="1"/>
  <c r="FB3" i="13"/>
  <c r="FK3" i="13" s="1"/>
  <c r="FL3" i="13" s="1"/>
  <c r="FB5" i="13"/>
  <c r="FK5" i="13" s="1"/>
  <c r="FL5" i="13" s="1"/>
  <c r="FB4" i="13"/>
  <c r="FK4" i="13" s="1"/>
  <c r="FL4" i="13" s="1"/>
  <c r="C9" i="1"/>
  <c r="C50" i="1"/>
  <c r="C91" i="1"/>
  <c r="C132" i="1"/>
  <c r="C173" i="1"/>
  <c r="C214" i="1"/>
  <c r="C255" i="1"/>
  <c r="C296" i="1"/>
  <c r="C337" i="1"/>
  <c r="C378" i="1"/>
  <c r="C419" i="1"/>
  <c r="C460" i="1"/>
  <c r="C501" i="1"/>
  <c r="C542" i="1"/>
  <c r="C583" i="1"/>
  <c r="C624" i="1"/>
  <c r="C665" i="1"/>
  <c r="C706" i="1"/>
  <c r="C747" i="1"/>
  <c r="C788" i="1"/>
  <c r="C829" i="1"/>
  <c r="C870" i="1"/>
  <c r="C911" i="1"/>
  <c r="C952" i="1"/>
  <c r="C993" i="1"/>
  <c r="C1034" i="1"/>
  <c r="C1075" i="1"/>
  <c r="C1116" i="1"/>
  <c r="C1157" i="1"/>
  <c r="C1198" i="1"/>
  <c r="C1239" i="1"/>
  <c r="C1280" i="1"/>
  <c r="C1321" i="1"/>
  <c r="C1362" i="1"/>
  <c r="C1403" i="1"/>
  <c r="C1444" i="1"/>
  <c r="C1485" i="1"/>
  <c r="C1526" i="1"/>
  <c r="C1567" i="1"/>
  <c r="C1608" i="1"/>
  <c r="C1649" i="1"/>
  <c r="C1690" i="1"/>
  <c r="C1731" i="1"/>
  <c r="C1772" i="1"/>
  <c r="C1813" i="1"/>
  <c r="FN5" i="13" l="1"/>
  <c r="BJ3" i="22" l="1"/>
  <c r="BH6" i="22"/>
  <c r="BI10" i="22"/>
  <c r="BH13" i="22"/>
  <c r="BH17" i="22"/>
  <c r="BI18" i="22"/>
  <c r="BI19" i="22"/>
  <c r="BJ21" i="22"/>
  <c r="BI24" i="22"/>
  <c r="BH26" i="22"/>
  <c r="BI27" i="22"/>
  <c r="BH29" i="22"/>
  <c r="BI31" i="22"/>
  <c r="BJ31" i="22"/>
  <c r="BJ33" i="22"/>
  <c r="BI34" i="22"/>
  <c r="BJ34" i="22"/>
  <c r="BI35" i="22"/>
  <c r="BI36" i="22"/>
  <c r="BJ36" i="22"/>
  <c r="BJ37" i="22"/>
  <c r="BH38" i="22"/>
  <c r="BI38" i="22"/>
  <c r="BH39" i="22"/>
  <c r="BI39" i="22"/>
  <c r="BJ39" i="22"/>
  <c r="BH41" i="22"/>
  <c r="BI41" i="22"/>
  <c r="BJ41" i="22"/>
  <c r="BH42" i="22"/>
  <c r="BI42" i="22"/>
  <c r="BJ42" i="22"/>
  <c r="BH43" i="22"/>
  <c r="BL43" i="22" s="1"/>
  <c r="BM43" i="22" s="1"/>
  <c r="BI43" i="22"/>
  <c r="BJ43" i="22"/>
  <c r="BH5" i="22"/>
  <c r="BI6" i="22"/>
  <c r="BJ15" i="22"/>
  <c r="BI17" i="22"/>
  <c r="BJ18" i="22"/>
  <c r="BJ20" i="22"/>
  <c r="BH25" i="22"/>
  <c r="BH27" i="22"/>
  <c r="BJ28" i="22"/>
  <c r="BI32" i="22"/>
  <c r="BI40" i="22"/>
  <c r="BI5" i="22"/>
  <c r="BJ7" i="22"/>
  <c r="BI16" i="22"/>
  <c r="BJ17" i="22"/>
  <c r="BJ19" i="22"/>
  <c r="BH22" i="22"/>
  <c r="BH24" i="22"/>
  <c r="BI25" i="22"/>
  <c r="BI28" i="22"/>
  <c r="BH31" i="22"/>
  <c r="BH40" i="22"/>
  <c r="BJ5" i="22"/>
  <c r="BH9" i="22"/>
  <c r="BJ11" i="22"/>
  <c r="BJ16" i="22"/>
  <c r="BH18" i="22"/>
  <c r="BH19" i="22"/>
  <c r="BI20" i="22"/>
  <c r="BH23" i="22"/>
  <c r="BJ25" i="22"/>
  <c r="BJ27" i="22"/>
  <c r="BJ29" i="22"/>
  <c r="BH32" i="22"/>
  <c r="BH34" i="22"/>
  <c r="BH35" i="22"/>
  <c r="BJ40" i="22"/>
  <c r="BJ10" i="22"/>
  <c r="BI11" i="22"/>
  <c r="BH12" i="22"/>
  <c r="BI12" i="22"/>
  <c r="BJ12" i="22"/>
  <c r="BI13" i="22"/>
  <c r="BJ13" i="22"/>
  <c r="BH14" i="22"/>
  <c r="BI14" i="22"/>
  <c r="BJ14" i="22"/>
  <c r="BH15" i="22"/>
  <c r="BI15" i="22"/>
  <c r="BH4" i="22"/>
  <c r="BJ4" i="22"/>
  <c r="BH16" i="22"/>
  <c r="BJ6" i="22"/>
  <c r="BH7" i="22"/>
  <c r="BI7" i="22"/>
  <c r="BH8" i="22"/>
  <c r="BI8" i="22"/>
  <c r="BJ8" i="22"/>
  <c r="BI9" i="22"/>
  <c r="BJ9" i="22"/>
  <c r="BH10" i="22"/>
  <c r="BI23" i="22"/>
  <c r="BJ23" i="22"/>
  <c r="BH28" i="22"/>
  <c r="BH30" i="22"/>
  <c r="BI30" i="22"/>
  <c r="BJ30" i="22"/>
  <c r="BJ32" i="22"/>
  <c r="BH37" i="22"/>
  <c r="BI37" i="22"/>
  <c r="BH20" i="22"/>
  <c r="BH21" i="22"/>
  <c r="BI21" i="22"/>
  <c r="BI22" i="22"/>
  <c r="BJ22" i="22"/>
  <c r="BI26" i="22"/>
  <c r="BJ26" i="22"/>
  <c r="BH33" i="22"/>
  <c r="BI33" i="22"/>
  <c r="BJ35" i="22"/>
  <c r="BJ24" i="22"/>
  <c r="BI29" i="22"/>
  <c r="BH36" i="22"/>
  <c r="BJ38" i="22"/>
  <c r="BL19" i="22" l="1"/>
  <c r="BM19" i="22" s="1"/>
  <c r="BL18" i="22"/>
  <c r="BM18" i="22" s="1"/>
  <c r="BL28" i="22"/>
  <c r="BM28" i="22" s="1"/>
  <c r="BL33" i="22"/>
  <c r="BM33" i="22" s="1"/>
  <c r="BL21" i="22"/>
  <c r="BM21" i="22" s="1"/>
  <c r="BL7" i="22"/>
  <c r="BM7" i="22" s="1"/>
  <c r="BL15" i="22"/>
  <c r="BM15" i="22" s="1"/>
  <c r="BL11" i="22"/>
  <c r="BM11" i="22" s="1"/>
  <c r="F359" i="1" s="1"/>
  <c r="BL40" i="22"/>
  <c r="BM40" i="22" s="1"/>
  <c r="BL24" i="22"/>
  <c r="BM24" i="22" s="1"/>
  <c r="F892" i="1" s="1"/>
  <c r="BL36" i="22"/>
  <c r="BM36" i="22" s="1"/>
  <c r="BL10" i="22"/>
  <c r="BM10" i="22" s="1"/>
  <c r="BL8" i="22"/>
  <c r="BM8" i="22" s="1"/>
  <c r="BL35" i="22"/>
  <c r="BM35" i="22" s="1"/>
  <c r="BL32" i="22"/>
  <c r="BM32" i="22" s="1"/>
  <c r="F1220" i="1" s="1"/>
  <c r="BL9" i="22"/>
  <c r="BM9" i="22" s="1"/>
  <c r="BL20" i="22"/>
  <c r="BM20" i="22" s="1"/>
  <c r="BL34" i="22"/>
  <c r="BM34" i="22" s="1"/>
  <c r="BL12" i="22"/>
  <c r="BM12" i="22" s="1"/>
  <c r="BL27" i="22"/>
  <c r="BM27" i="22" s="1"/>
  <c r="BL41" i="22"/>
  <c r="BM41" i="22" s="1"/>
  <c r="BL4" i="22"/>
  <c r="BM4" i="22" s="1"/>
  <c r="BL23" i="22"/>
  <c r="BM23" i="22" s="1"/>
  <c r="BL37" i="22"/>
  <c r="BM37" i="22" s="1"/>
  <c r="BL30" i="22"/>
  <c r="BM30" i="22" s="1"/>
  <c r="BL16" i="22"/>
  <c r="BM16" i="22" s="1"/>
  <c r="BL14" i="22"/>
  <c r="BM14" i="22" s="1"/>
  <c r="BL31" i="22"/>
  <c r="BM31" i="22" s="1"/>
  <c r="BL22" i="22"/>
  <c r="BM22" i="22" s="1"/>
  <c r="BL25" i="22"/>
  <c r="BM25" i="22" s="1"/>
  <c r="BL5" i="22"/>
  <c r="BM5" i="22" s="1"/>
  <c r="BL42" i="22"/>
  <c r="BM42" i="22" s="1"/>
  <c r="BL39" i="22"/>
  <c r="BM39" i="22" s="1"/>
  <c r="BL38" i="22"/>
  <c r="BM38" i="22" s="1"/>
  <c r="BL29" i="22"/>
  <c r="BM29" i="22" s="1"/>
  <c r="BL26" i="22"/>
  <c r="BM26" i="22" s="1"/>
  <c r="BL13" i="22"/>
  <c r="BM13" i="22" s="1"/>
  <c r="BL6" i="22"/>
  <c r="BM6" i="22" s="1"/>
  <c r="BL17" i="22"/>
  <c r="BM17" i="22" s="1"/>
  <c r="BL3" i="22"/>
  <c r="BM3" i="22" s="1"/>
  <c r="BO7" i="22" l="1"/>
  <c r="BO6" i="22"/>
  <c r="BO5" i="22"/>
  <c r="BO4" i="22"/>
  <c r="F441" i="1"/>
  <c r="F400" i="1"/>
  <c r="F154" i="1"/>
  <c r="F1097" i="1"/>
  <c r="F728" i="1"/>
  <c r="F769" i="1"/>
  <c r="F1630" i="1"/>
  <c r="F523" i="1"/>
  <c r="F646" i="1"/>
  <c r="F195" i="1"/>
  <c r="F974" i="1"/>
  <c r="F933" i="1"/>
  <c r="F605" i="1"/>
  <c r="F1179" i="1"/>
  <c r="F1425" i="1"/>
  <c r="F1015" i="1"/>
  <c r="F1589" i="1"/>
  <c r="F113" i="1"/>
  <c r="F1671" i="1"/>
  <c r="F1466" i="1"/>
  <c r="F277" i="1"/>
  <c r="F810" i="1"/>
  <c r="F1056" i="1"/>
  <c r="F236" i="1"/>
  <c r="F482" i="1"/>
  <c r="F1548" i="1"/>
  <c r="F1507" i="1"/>
  <c r="F1343" i="1"/>
  <c r="F1261" i="1"/>
  <c r="F564" i="1"/>
  <c r="F851" i="1"/>
  <c r="F687" i="1"/>
  <c r="F318" i="1"/>
  <c r="F1384" i="1"/>
  <c r="F1138" i="1"/>
  <c r="F1302" i="1"/>
  <c r="F72" i="1" l="1"/>
  <c r="F31" i="1"/>
  <c r="F1136" i="1" l="1"/>
  <c r="F439" i="1"/>
  <c r="F193" i="1"/>
  <c r="F849" i="1"/>
  <c r="F1464" i="1"/>
  <c r="F316" i="1"/>
  <c r="F890" i="1"/>
  <c r="F357" i="1"/>
  <c r="F1587" i="1"/>
  <c r="F1095" i="1"/>
  <c r="F1423" i="1"/>
  <c r="F931" i="1"/>
  <c r="F1505" i="1"/>
  <c r="F1300" i="1"/>
  <c r="F603" i="1"/>
  <c r="F1669" i="1"/>
  <c r="F644" i="1"/>
  <c r="F726" i="1"/>
  <c r="F562" i="1"/>
  <c r="F1054" i="1"/>
  <c r="F1628" i="1"/>
  <c r="F1382" i="1"/>
  <c r="F767" i="1"/>
  <c r="F972" i="1"/>
  <c r="F1546" i="1"/>
  <c r="F1259" i="1"/>
  <c r="F1177" i="1"/>
  <c r="F275" i="1"/>
  <c r="F1013" i="1"/>
  <c r="F1751" i="1"/>
  <c r="F1710" i="1"/>
  <c r="F234" i="1"/>
  <c r="F685" i="1"/>
  <c r="F808" i="1"/>
  <c r="F1341" i="1"/>
  <c r="F398" i="1"/>
  <c r="F521" i="1"/>
  <c r="F1218" i="1"/>
  <c r="F480" i="1"/>
  <c r="F1833" i="1"/>
  <c r="F1792" i="1"/>
  <c r="F152" i="1"/>
  <c r="F111" i="1"/>
  <c r="F70" i="1"/>
  <c r="K50" i="1" l="1"/>
  <c r="E56" i="1"/>
  <c r="E57" i="1"/>
  <c r="E58" i="1"/>
  <c r="E59" i="1"/>
  <c r="E60" i="1"/>
  <c r="E61" i="1"/>
  <c r="E62" i="1"/>
  <c r="E63" i="1"/>
  <c r="E64" i="1"/>
  <c r="E65" i="1"/>
  <c r="E22" i="1"/>
  <c r="E67" i="1" l="1"/>
  <c r="FN8" i="13"/>
  <c r="FN6" i="13"/>
  <c r="FN7" i="13"/>
  <c r="F29" i="1"/>
  <c r="G1213" i="1" l="1"/>
  <c r="K1813" i="1" l="1"/>
  <c r="K1772" i="1"/>
  <c r="K1731" i="1"/>
  <c r="K1608" i="1"/>
  <c r="K1567" i="1"/>
  <c r="K1526" i="1"/>
  <c r="K1485" i="1"/>
  <c r="K1444" i="1"/>
  <c r="K1403" i="1"/>
  <c r="K1362" i="1"/>
  <c r="K1321" i="1"/>
  <c r="K1280" i="1"/>
  <c r="K1239" i="1"/>
  <c r="K1198" i="1"/>
  <c r="K1157" i="1"/>
  <c r="K1116" i="1"/>
  <c r="K1075" i="1"/>
  <c r="K1034" i="1"/>
  <c r="K993" i="1"/>
  <c r="K952" i="1"/>
  <c r="K911" i="1"/>
  <c r="K870" i="1"/>
  <c r="K829" i="1"/>
  <c r="K788" i="1"/>
  <c r="K747" i="1"/>
  <c r="K706" i="1"/>
  <c r="K665" i="1"/>
  <c r="K624" i="1"/>
  <c r="K583" i="1"/>
  <c r="K542" i="1"/>
  <c r="K501" i="1"/>
  <c r="K460" i="1"/>
  <c r="K419" i="1"/>
  <c r="K378" i="1"/>
  <c r="K296" i="1"/>
  <c r="K255" i="1"/>
  <c r="K214" i="1"/>
  <c r="K173" i="1"/>
  <c r="K132" i="1"/>
  <c r="K91" i="1"/>
  <c r="K9" i="1"/>
  <c r="E1820" i="1" l="1"/>
  <c r="E1821" i="1"/>
  <c r="E1822" i="1"/>
  <c r="E1823" i="1"/>
  <c r="E1824" i="1"/>
  <c r="E1825" i="1"/>
  <c r="E1826" i="1"/>
  <c r="E1827" i="1"/>
  <c r="E1828" i="1"/>
  <c r="E1819" i="1"/>
  <c r="B1828" i="1"/>
  <c r="A1820" i="1"/>
  <c r="A1821" i="1"/>
  <c r="A1822" i="1"/>
  <c r="A1823" i="1"/>
  <c r="A1824" i="1"/>
  <c r="A1825" i="1"/>
  <c r="A1826" i="1"/>
  <c r="A1827" i="1"/>
  <c r="A1828" i="1"/>
  <c r="A1819" i="1"/>
  <c r="E1779" i="1"/>
  <c r="E1780" i="1"/>
  <c r="E1781" i="1"/>
  <c r="E1782" i="1"/>
  <c r="E1783" i="1"/>
  <c r="E1784" i="1"/>
  <c r="E1785" i="1"/>
  <c r="E1786" i="1"/>
  <c r="E1787" i="1"/>
  <c r="E1778" i="1"/>
  <c r="B1787" i="1"/>
  <c r="A1779" i="1"/>
  <c r="A1780" i="1"/>
  <c r="A1781" i="1"/>
  <c r="A1782" i="1"/>
  <c r="A1783" i="1"/>
  <c r="A1784" i="1"/>
  <c r="A1785" i="1"/>
  <c r="A1786" i="1"/>
  <c r="A1787" i="1"/>
  <c r="A1778" i="1"/>
  <c r="E1738" i="1"/>
  <c r="E1739" i="1"/>
  <c r="E1740" i="1"/>
  <c r="E1741" i="1"/>
  <c r="E1742" i="1"/>
  <c r="E1743" i="1"/>
  <c r="E1744" i="1"/>
  <c r="E1745" i="1"/>
  <c r="E1746" i="1"/>
  <c r="E1737" i="1"/>
  <c r="B1746" i="1"/>
  <c r="A1738" i="1"/>
  <c r="A1739" i="1"/>
  <c r="A1740" i="1"/>
  <c r="A1741" i="1"/>
  <c r="A1742" i="1"/>
  <c r="A1743" i="1"/>
  <c r="A1744" i="1"/>
  <c r="A1745" i="1"/>
  <c r="A1746" i="1"/>
  <c r="A1737" i="1"/>
  <c r="E1697" i="1"/>
  <c r="E1698" i="1"/>
  <c r="E1699" i="1"/>
  <c r="E1700" i="1"/>
  <c r="E1701" i="1"/>
  <c r="E1702" i="1"/>
  <c r="E1703" i="1"/>
  <c r="E1704" i="1"/>
  <c r="E1705" i="1"/>
  <c r="E1696" i="1"/>
  <c r="B1705" i="1"/>
  <c r="A1697" i="1"/>
  <c r="A1698" i="1"/>
  <c r="A1699" i="1"/>
  <c r="A1700" i="1"/>
  <c r="A1701" i="1"/>
  <c r="A1702" i="1"/>
  <c r="A1703" i="1"/>
  <c r="A1704" i="1"/>
  <c r="A1705" i="1"/>
  <c r="A1696" i="1"/>
  <c r="E1656" i="1"/>
  <c r="E1657" i="1"/>
  <c r="E1658" i="1"/>
  <c r="E1659" i="1"/>
  <c r="E1660" i="1"/>
  <c r="E1661" i="1"/>
  <c r="E1662" i="1"/>
  <c r="E1663" i="1"/>
  <c r="E1664" i="1"/>
  <c r="E1655" i="1"/>
  <c r="B1664" i="1"/>
  <c r="A1656" i="1"/>
  <c r="A1657" i="1"/>
  <c r="A1658" i="1"/>
  <c r="A1659" i="1"/>
  <c r="A1660" i="1"/>
  <c r="A1661" i="1"/>
  <c r="A1662" i="1"/>
  <c r="A1663" i="1"/>
  <c r="A1664" i="1"/>
  <c r="A1655" i="1"/>
  <c r="E1615" i="1"/>
  <c r="E1616" i="1"/>
  <c r="E1617" i="1"/>
  <c r="E1618" i="1"/>
  <c r="E1619" i="1"/>
  <c r="E1620" i="1"/>
  <c r="E1621" i="1"/>
  <c r="E1622" i="1"/>
  <c r="E1623" i="1"/>
  <c r="E1614" i="1"/>
  <c r="B1623" i="1"/>
  <c r="A1615" i="1"/>
  <c r="A1616" i="1"/>
  <c r="A1617" i="1"/>
  <c r="A1618" i="1"/>
  <c r="A1619" i="1"/>
  <c r="A1620" i="1"/>
  <c r="A1621" i="1"/>
  <c r="A1622" i="1"/>
  <c r="A1623" i="1"/>
  <c r="A1614" i="1"/>
  <c r="E1574" i="1"/>
  <c r="E1575" i="1"/>
  <c r="E1576" i="1"/>
  <c r="E1577" i="1"/>
  <c r="E1578" i="1"/>
  <c r="E1579" i="1"/>
  <c r="E1580" i="1"/>
  <c r="E1581" i="1"/>
  <c r="E1582" i="1"/>
  <c r="E1573" i="1"/>
  <c r="B1582" i="1"/>
  <c r="A1574" i="1"/>
  <c r="A1575" i="1"/>
  <c r="A1576" i="1"/>
  <c r="A1577" i="1"/>
  <c r="A1578" i="1"/>
  <c r="A1579" i="1"/>
  <c r="A1580" i="1"/>
  <c r="A1581" i="1"/>
  <c r="A1582" i="1"/>
  <c r="A1573" i="1"/>
  <c r="E1533" i="1"/>
  <c r="E1534" i="1"/>
  <c r="E1535" i="1"/>
  <c r="E1536" i="1"/>
  <c r="E1537" i="1"/>
  <c r="E1538" i="1"/>
  <c r="E1539" i="1"/>
  <c r="E1540" i="1"/>
  <c r="E1541" i="1"/>
  <c r="E1532" i="1"/>
  <c r="B1541" i="1"/>
  <c r="A1533" i="1"/>
  <c r="A1534" i="1"/>
  <c r="A1535" i="1"/>
  <c r="A1536" i="1"/>
  <c r="A1537" i="1"/>
  <c r="A1538" i="1"/>
  <c r="A1539" i="1"/>
  <c r="A1540" i="1"/>
  <c r="A1541" i="1"/>
  <c r="A1532" i="1"/>
  <c r="E1492" i="1"/>
  <c r="E1493" i="1"/>
  <c r="E1494" i="1"/>
  <c r="E1495" i="1"/>
  <c r="E1496" i="1"/>
  <c r="E1497" i="1"/>
  <c r="E1498" i="1"/>
  <c r="E1499" i="1"/>
  <c r="E1500" i="1"/>
  <c r="E1491" i="1"/>
  <c r="B1500" i="1"/>
  <c r="A1492" i="1"/>
  <c r="A1493" i="1"/>
  <c r="A1494" i="1"/>
  <c r="A1495" i="1"/>
  <c r="A1496" i="1"/>
  <c r="A1497" i="1"/>
  <c r="A1498" i="1"/>
  <c r="A1499" i="1"/>
  <c r="A1500" i="1"/>
  <c r="A1491" i="1"/>
  <c r="E1451" i="1"/>
  <c r="E1452" i="1"/>
  <c r="E1453" i="1"/>
  <c r="E1454" i="1"/>
  <c r="E1455" i="1"/>
  <c r="E1456" i="1"/>
  <c r="E1457" i="1"/>
  <c r="E1458" i="1"/>
  <c r="E1459" i="1"/>
  <c r="E1450" i="1"/>
  <c r="B1459" i="1"/>
  <c r="A1451" i="1"/>
  <c r="A1452" i="1"/>
  <c r="A1453" i="1"/>
  <c r="A1454" i="1"/>
  <c r="A1455" i="1"/>
  <c r="A1456" i="1"/>
  <c r="A1457" i="1"/>
  <c r="A1458" i="1"/>
  <c r="A1459" i="1"/>
  <c r="A1450" i="1"/>
  <c r="E1410" i="1"/>
  <c r="E1411" i="1"/>
  <c r="E1412" i="1"/>
  <c r="E1413" i="1"/>
  <c r="E1414" i="1"/>
  <c r="E1415" i="1"/>
  <c r="E1416" i="1"/>
  <c r="E1417" i="1"/>
  <c r="E1418" i="1"/>
  <c r="E1409" i="1"/>
  <c r="B1418" i="1"/>
  <c r="A1410" i="1"/>
  <c r="A1411" i="1"/>
  <c r="A1412" i="1"/>
  <c r="A1413" i="1"/>
  <c r="A1414" i="1"/>
  <c r="A1415" i="1"/>
  <c r="A1416" i="1"/>
  <c r="A1417" i="1"/>
  <c r="A1418" i="1"/>
  <c r="A1409" i="1"/>
  <c r="E1369" i="1"/>
  <c r="E1370" i="1"/>
  <c r="E1371" i="1"/>
  <c r="E1372" i="1"/>
  <c r="E1373" i="1"/>
  <c r="E1374" i="1"/>
  <c r="E1375" i="1"/>
  <c r="E1376" i="1"/>
  <c r="E1377" i="1"/>
  <c r="E1368" i="1"/>
  <c r="B1377" i="1"/>
  <c r="A1369" i="1"/>
  <c r="A1370" i="1"/>
  <c r="A1371" i="1"/>
  <c r="A1372" i="1"/>
  <c r="A1373" i="1"/>
  <c r="A1374" i="1"/>
  <c r="A1375" i="1"/>
  <c r="A1376" i="1"/>
  <c r="A1377" i="1"/>
  <c r="A1368" i="1"/>
  <c r="E1328" i="1"/>
  <c r="E1329" i="1"/>
  <c r="E1330" i="1"/>
  <c r="E1331" i="1"/>
  <c r="E1332" i="1"/>
  <c r="E1333" i="1"/>
  <c r="E1334" i="1"/>
  <c r="E1335" i="1"/>
  <c r="E1336" i="1"/>
  <c r="E1327" i="1"/>
  <c r="B1336" i="1"/>
  <c r="A1328" i="1"/>
  <c r="A1329" i="1"/>
  <c r="A1330" i="1"/>
  <c r="A1331" i="1"/>
  <c r="A1332" i="1"/>
  <c r="A1333" i="1"/>
  <c r="A1334" i="1"/>
  <c r="A1335" i="1"/>
  <c r="A1336" i="1"/>
  <c r="A1327" i="1"/>
  <c r="E1287" i="1"/>
  <c r="E1288" i="1"/>
  <c r="E1289" i="1"/>
  <c r="E1290" i="1"/>
  <c r="E1291" i="1"/>
  <c r="E1292" i="1"/>
  <c r="E1293" i="1"/>
  <c r="E1294" i="1"/>
  <c r="E1295" i="1"/>
  <c r="E1286" i="1"/>
  <c r="B1295" i="1"/>
  <c r="A1287" i="1"/>
  <c r="A1288" i="1"/>
  <c r="A1289" i="1"/>
  <c r="A1290" i="1"/>
  <c r="A1291" i="1"/>
  <c r="A1292" i="1"/>
  <c r="A1293" i="1"/>
  <c r="A1294" i="1"/>
  <c r="A1295" i="1"/>
  <c r="A1286" i="1"/>
  <c r="E1246" i="1"/>
  <c r="E1247" i="1"/>
  <c r="E1248" i="1"/>
  <c r="E1249" i="1"/>
  <c r="E1250" i="1"/>
  <c r="E1251" i="1"/>
  <c r="E1252" i="1"/>
  <c r="E1253" i="1"/>
  <c r="E1254" i="1"/>
  <c r="E1245" i="1"/>
  <c r="B1254" i="1"/>
  <c r="A1247" i="1"/>
  <c r="A1248" i="1"/>
  <c r="A1249" i="1"/>
  <c r="A1250" i="1"/>
  <c r="A1251" i="1"/>
  <c r="A1252" i="1"/>
  <c r="A1253" i="1"/>
  <c r="A1254" i="1"/>
  <c r="A1246" i="1"/>
  <c r="A1245" i="1"/>
  <c r="E1297" i="1" l="1"/>
  <c r="E1625" i="1"/>
  <c r="E1502" i="1"/>
  <c r="E1830" i="1"/>
  <c r="E1379" i="1"/>
  <c r="E1707" i="1"/>
  <c r="E1256" i="1"/>
  <c r="E1584" i="1"/>
  <c r="E1461" i="1"/>
  <c r="E1789" i="1"/>
  <c r="E1338" i="1"/>
  <c r="E1666" i="1"/>
  <c r="E1543" i="1"/>
  <c r="E1420" i="1"/>
  <c r="E1748" i="1"/>
  <c r="E1205" i="1"/>
  <c r="E1206" i="1"/>
  <c r="E1207" i="1"/>
  <c r="E1208" i="1"/>
  <c r="E1209" i="1"/>
  <c r="E1210" i="1"/>
  <c r="E1211" i="1"/>
  <c r="E1212" i="1"/>
  <c r="E1213" i="1"/>
  <c r="E1204" i="1"/>
  <c r="B1213" i="1"/>
  <c r="A1205" i="1"/>
  <c r="A1206" i="1"/>
  <c r="A1207" i="1"/>
  <c r="A1208" i="1"/>
  <c r="A1209" i="1"/>
  <c r="A1210" i="1"/>
  <c r="A1211" i="1"/>
  <c r="A1212" i="1"/>
  <c r="A1213" i="1"/>
  <c r="A1204" i="1"/>
  <c r="E1164" i="1"/>
  <c r="E1165" i="1"/>
  <c r="E1166" i="1"/>
  <c r="E1167" i="1"/>
  <c r="E1168" i="1"/>
  <c r="E1169" i="1"/>
  <c r="E1170" i="1"/>
  <c r="E1171" i="1"/>
  <c r="E1172" i="1"/>
  <c r="E1163" i="1"/>
  <c r="B1172" i="1"/>
  <c r="A1164" i="1"/>
  <c r="A1165" i="1"/>
  <c r="A1166" i="1"/>
  <c r="A1167" i="1"/>
  <c r="A1168" i="1"/>
  <c r="A1169" i="1"/>
  <c r="A1170" i="1"/>
  <c r="A1171" i="1"/>
  <c r="A1172" i="1"/>
  <c r="A1163" i="1"/>
  <c r="E1123" i="1"/>
  <c r="E1124" i="1"/>
  <c r="E1125" i="1"/>
  <c r="E1126" i="1"/>
  <c r="E1127" i="1"/>
  <c r="E1128" i="1"/>
  <c r="E1129" i="1"/>
  <c r="E1130" i="1"/>
  <c r="E1131" i="1"/>
  <c r="E1122" i="1"/>
  <c r="B1131" i="1"/>
  <c r="A1123" i="1"/>
  <c r="A1124" i="1"/>
  <c r="A1125" i="1"/>
  <c r="A1126" i="1"/>
  <c r="A1127" i="1"/>
  <c r="A1128" i="1"/>
  <c r="A1129" i="1"/>
  <c r="A1130" i="1"/>
  <c r="A1131" i="1"/>
  <c r="A1122" i="1"/>
  <c r="E1082" i="1"/>
  <c r="E1083" i="1"/>
  <c r="E1084" i="1"/>
  <c r="E1085" i="1"/>
  <c r="E1086" i="1"/>
  <c r="E1087" i="1"/>
  <c r="E1088" i="1"/>
  <c r="E1089" i="1"/>
  <c r="E1090" i="1"/>
  <c r="E1081" i="1"/>
  <c r="B1090" i="1"/>
  <c r="A1082" i="1"/>
  <c r="A1083" i="1"/>
  <c r="A1084" i="1"/>
  <c r="A1085" i="1"/>
  <c r="A1086" i="1"/>
  <c r="A1087" i="1"/>
  <c r="A1088" i="1"/>
  <c r="A1089" i="1"/>
  <c r="A1090" i="1"/>
  <c r="A1081" i="1"/>
  <c r="E1041" i="1"/>
  <c r="E1042" i="1"/>
  <c r="E1043" i="1"/>
  <c r="E1044" i="1"/>
  <c r="E1045" i="1"/>
  <c r="E1046" i="1"/>
  <c r="E1047" i="1"/>
  <c r="E1048" i="1"/>
  <c r="E1049" i="1"/>
  <c r="E1040" i="1"/>
  <c r="B1049" i="1"/>
  <c r="A1041" i="1"/>
  <c r="A1042" i="1"/>
  <c r="A1043" i="1"/>
  <c r="A1044" i="1"/>
  <c r="A1045" i="1"/>
  <c r="A1046" i="1"/>
  <c r="A1047" i="1"/>
  <c r="A1048" i="1"/>
  <c r="A1049" i="1"/>
  <c r="A1040" i="1"/>
  <c r="E1000" i="1"/>
  <c r="E1001" i="1"/>
  <c r="E1002" i="1"/>
  <c r="E1003" i="1"/>
  <c r="E1004" i="1"/>
  <c r="E1005" i="1"/>
  <c r="E1006" i="1"/>
  <c r="E1007" i="1"/>
  <c r="E1008" i="1"/>
  <c r="E999" i="1"/>
  <c r="B1008" i="1"/>
  <c r="A1000" i="1"/>
  <c r="A1001" i="1"/>
  <c r="A1002" i="1"/>
  <c r="A1003" i="1"/>
  <c r="A1004" i="1"/>
  <c r="A1005" i="1"/>
  <c r="A1006" i="1"/>
  <c r="A1007" i="1"/>
  <c r="A1008" i="1"/>
  <c r="A999" i="1"/>
  <c r="E959" i="1"/>
  <c r="E960" i="1"/>
  <c r="E961" i="1"/>
  <c r="E962" i="1"/>
  <c r="E963" i="1"/>
  <c r="E964" i="1"/>
  <c r="E965" i="1"/>
  <c r="E966" i="1"/>
  <c r="E967" i="1"/>
  <c r="E958" i="1"/>
  <c r="B967" i="1"/>
  <c r="A959" i="1"/>
  <c r="A960" i="1"/>
  <c r="A961" i="1"/>
  <c r="A962" i="1"/>
  <c r="A963" i="1"/>
  <c r="A964" i="1"/>
  <c r="A965" i="1"/>
  <c r="A966" i="1"/>
  <c r="A967" i="1"/>
  <c r="A958" i="1"/>
  <c r="E918" i="1"/>
  <c r="E919" i="1"/>
  <c r="E920" i="1"/>
  <c r="E921" i="1"/>
  <c r="E922" i="1"/>
  <c r="E923" i="1"/>
  <c r="E924" i="1"/>
  <c r="E925" i="1"/>
  <c r="E926" i="1"/>
  <c r="E917" i="1"/>
  <c r="B926" i="1"/>
  <c r="A918" i="1"/>
  <c r="A919" i="1"/>
  <c r="A920" i="1"/>
  <c r="A921" i="1"/>
  <c r="A922" i="1"/>
  <c r="A923" i="1"/>
  <c r="A924" i="1"/>
  <c r="A925" i="1"/>
  <c r="A926" i="1"/>
  <c r="A917" i="1"/>
  <c r="E877" i="1"/>
  <c r="E878" i="1"/>
  <c r="E879" i="1"/>
  <c r="E880" i="1"/>
  <c r="E881" i="1"/>
  <c r="E882" i="1"/>
  <c r="E883" i="1"/>
  <c r="E884" i="1"/>
  <c r="E885" i="1"/>
  <c r="E876" i="1"/>
  <c r="B885" i="1"/>
  <c r="A877" i="1"/>
  <c r="A878" i="1"/>
  <c r="A879" i="1"/>
  <c r="A880" i="1"/>
  <c r="A881" i="1"/>
  <c r="A882" i="1"/>
  <c r="A883" i="1"/>
  <c r="A884" i="1"/>
  <c r="A885" i="1"/>
  <c r="A876" i="1"/>
  <c r="E836" i="1"/>
  <c r="E837" i="1"/>
  <c r="E838" i="1"/>
  <c r="E839" i="1"/>
  <c r="E840" i="1"/>
  <c r="E841" i="1"/>
  <c r="E842" i="1"/>
  <c r="E843" i="1"/>
  <c r="E844" i="1"/>
  <c r="E835" i="1"/>
  <c r="B844" i="1"/>
  <c r="A836" i="1"/>
  <c r="A837" i="1"/>
  <c r="A838" i="1"/>
  <c r="A839" i="1"/>
  <c r="A840" i="1"/>
  <c r="A841" i="1"/>
  <c r="A842" i="1"/>
  <c r="A843" i="1"/>
  <c r="A844" i="1"/>
  <c r="A835" i="1"/>
  <c r="E795" i="1"/>
  <c r="E796" i="1"/>
  <c r="E797" i="1"/>
  <c r="E798" i="1"/>
  <c r="E799" i="1"/>
  <c r="E800" i="1"/>
  <c r="E801" i="1"/>
  <c r="E802" i="1"/>
  <c r="E803" i="1"/>
  <c r="E794" i="1"/>
  <c r="B803" i="1"/>
  <c r="A795" i="1"/>
  <c r="A796" i="1"/>
  <c r="A797" i="1"/>
  <c r="A798" i="1"/>
  <c r="A799" i="1"/>
  <c r="A800" i="1"/>
  <c r="A801" i="1"/>
  <c r="A802" i="1"/>
  <c r="A803" i="1"/>
  <c r="A794" i="1"/>
  <c r="E754" i="1"/>
  <c r="E755" i="1"/>
  <c r="E756" i="1"/>
  <c r="E757" i="1"/>
  <c r="E758" i="1"/>
  <c r="E759" i="1"/>
  <c r="E760" i="1"/>
  <c r="E761" i="1"/>
  <c r="E762" i="1"/>
  <c r="E753" i="1"/>
  <c r="B762" i="1"/>
  <c r="A754" i="1"/>
  <c r="A755" i="1"/>
  <c r="A756" i="1"/>
  <c r="A757" i="1"/>
  <c r="A758" i="1"/>
  <c r="A759" i="1"/>
  <c r="A760" i="1"/>
  <c r="A761" i="1"/>
  <c r="A762" i="1"/>
  <c r="A753" i="1"/>
  <c r="E713" i="1"/>
  <c r="E714" i="1"/>
  <c r="E715" i="1"/>
  <c r="E716" i="1"/>
  <c r="E717" i="1"/>
  <c r="E718" i="1"/>
  <c r="E719" i="1"/>
  <c r="E720" i="1"/>
  <c r="E721" i="1"/>
  <c r="E712" i="1"/>
  <c r="B721" i="1"/>
  <c r="A713" i="1"/>
  <c r="A714" i="1"/>
  <c r="A715" i="1"/>
  <c r="A716" i="1"/>
  <c r="A717" i="1"/>
  <c r="A718" i="1"/>
  <c r="A719" i="1"/>
  <c r="A720" i="1"/>
  <c r="A721" i="1"/>
  <c r="A712" i="1"/>
  <c r="E672" i="1"/>
  <c r="E673" i="1"/>
  <c r="E674" i="1"/>
  <c r="E675" i="1"/>
  <c r="E676" i="1"/>
  <c r="E677" i="1"/>
  <c r="E678" i="1"/>
  <c r="E679" i="1"/>
  <c r="E680" i="1"/>
  <c r="E671" i="1"/>
  <c r="B680" i="1"/>
  <c r="A672" i="1"/>
  <c r="A673" i="1"/>
  <c r="A674" i="1"/>
  <c r="A675" i="1"/>
  <c r="A676" i="1"/>
  <c r="A677" i="1"/>
  <c r="A678" i="1"/>
  <c r="A679" i="1"/>
  <c r="A680" i="1"/>
  <c r="A671" i="1"/>
  <c r="E631" i="1"/>
  <c r="E632" i="1"/>
  <c r="E633" i="1"/>
  <c r="E634" i="1"/>
  <c r="E635" i="1"/>
  <c r="E636" i="1"/>
  <c r="E637" i="1"/>
  <c r="E638" i="1"/>
  <c r="E639" i="1"/>
  <c r="E630" i="1"/>
  <c r="B639" i="1"/>
  <c r="A631" i="1"/>
  <c r="A632" i="1"/>
  <c r="A633" i="1"/>
  <c r="A634" i="1"/>
  <c r="A635" i="1"/>
  <c r="A636" i="1"/>
  <c r="A637" i="1"/>
  <c r="A638" i="1"/>
  <c r="A639" i="1"/>
  <c r="A630" i="1"/>
  <c r="E590" i="1"/>
  <c r="E591" i="1"/>
  <c r="E592" i="1"/>
  <c r="E593" i="1"/>
  <c r="E594" i="1"/>
  <c r="E595" i="1"/>
  <c r="E596" i="1"/>
  <c r="E597" i="1"/>
  <c r="E598" i="1"/>
  <c r="E589" i="1"/>
  <c r="B598" i="1"/>
  <c r="A590" i="1"/>
  <c r="A591" i="1"/>
  <c r="A592" i="1"/>
  <c r="A593" i="1"/>
  <c r="A594" i="1"/>
  <c r="A595" i="1"/>
  <c r="A596" i="1"/>
  <c r="A597" i="1"/>
  <c r="A598" i="1"/>
  <c r="A589" i="1"/>
  <c r="E549" i="1"/>
  <c r="E550" i="1"/>
  <c r="E551" i="1"/>
  <c r="E552" i="1"/>
  <c r="E553" i="1"/>
  <c r="E554" i="1"/>
  <c r="E555" i="1"/>
  <c r="E556" i="1"/>
  <c r="E557" i="1"/>
  <c r="E548" i="1"/>
  <c r="B557" i="1"/>
  <c r="A549" i="1"/>
  <c r="A550" i="1"/>
  <c r="A551" i="1"/>
  <c r="A552" i="1"/>
  <c r="A553" i="1"/>
  <c r="A554" i="1"/>
  <c r="A555" i="1"/>
  <c r="A556" i="1"/>
  <c r="A557" i="1"/>
  <c r="A548" i="1"/>
  <c r="E508" i="1"/>
  <c r="E509" i="1"/>
  <c r="E510" i="1"/>
  <c r="E511" i="1"/>
  <c r="E512" i="1"/>
  <c r="E513" i="1"/>
  <c r="E514" i="1"/>
  <c r="E515" i="1"/>
  <c r="E516" i="1"/>
  <c r="E507" i="1"/>
  <c r="B516" i="1"/>
  <c r="A508" i="1"/>
  <c r="A509" i="1"/>
  <c r="A510" i="1"/>
  <c r="A511" i="1"/>
  <c r="A512" i="1"/>
  <c r="A513" i="1"/>
  <c r="A514" i="1"/>
  <c r="A515" i="1"/>
  <c r="A516" i="1"/>
  <c r="A507" i="1"/>
  <c r="E467" i="1"/>
  <c r="E468" i="1"/>
  <c r="E469" i="1"/>
  <c r="E470" i="1"/>
  <c r="E471" i="1"/>
  <c r="E472" i="1"/>
  <c r="E473" i="1"/>
  <c r="E474" i="1"/>
  <c r="E475" i="1"/>
  <c r="E466" i="1"/>
  <c r="B475" i="1"/>
  <c r="A467" i="1"/>
  <c r="A468" i="1"/>
  <c r="A469" i="1"/>
  <c r="A470" i="1"/>
  <c r="A471" i="1"/>
  <c r="A472" i="1"/>
  <c r="A473" i="1"/>
  <c r="A474" i="1"/>
  <c r="A475" i="1"/>
  <c r="A466" i="1"/>
  <c r="E426" i="1"/>
  <c r="E427" i="1"/>
  <c r="E428" i="1"/>
  <c r="E429" i="1"/>
  <c r="E430" i="1"/>
  <c r="E431" i="1"/>
  <c r="E432" i="1"/>
  <c r="E433" i="1"/>
  <c r="E434" i="1"/>
  <c r="E425" i="1"/>
  <c r="B434" i="1"/>
  <c r="A426" i="1"/>
  <c r="A427" i="1"/>
  <c r="A428" i="1"/>
  <c r="A429" i="1"/>
  <c r="A430" i="1"/>
  <c r="A431" i="1"/>
  <c r="A432" i="1"/>
  <c r="A433" i="1"/>
  <c r="A434" i="1"/>
  <c r="A425" i="1"/>
  <c r="E385" i="1"/>
  <c r="E386" i="1"/>
  <c r="E387" i="1"/>
  <c r="E388" i="1"/>
  <c r="E389" i="1"/>
  <c r="E390" i="1"/>
  <c r="E391" i="1"/>
  <c r="E392" i="1"/>
  <c r="E393" i="1"/>
  <c r="E384" i="1"/>
  <c r="B393" i="1"/>
  <c r="A385" i="1"/>
  <c r="A386" i="1"/>
  <c r="A387" i="1"/>
  <c r="A388" i="1"/>
  <c r="A389" i="1"/>
  <c r="A390" i="1"/>
  <c r="A391" i="1"/>
  <c r="A392" i="1"/>
  <c r="A393" i="1"/>
  <c r="A384" i="1"/>
  <c r="E344" i="1"/>
  <c r="E345" i="1"/>
  <c r="E346" i="1"/>
  <c r="E347" i="1"/>
  <c r="E348" i="1"/>
  <c r="E349" i="1"/>
  <c r="E350" i="1"/>
  <c r="E351" i="1"/>
  <c r="E352" i="1"/>
  <c r="E343" i="1"/>
  <c r="B352" i="1"/>
  <c r="A344" i="1"/>
  <c r="A345" i="1"/>
  <c r="A346" i="1"/>
  <c r="A347" i="1"/>
  <c r="A348" i="1"/>
  <c r="A349" i="1"/>
  <c r="A350" i="1"/>
  <c r="A351" i="1"/>
  <c r="A352" i="1"/>
  <c r="A343" i="1"/>
  <c r="E303" i="1"/>
  <c r="E304" i="1"/>
  <c r="E305" i="1"/>
  <c r="E306" i="1"/>
  <c r="E307" i="1"/>
  <c r="E308" i="1"/>
  <c r="E309" i="1"/>
  <c r="E310" i="1"/>
  <c r="E311" i="1"/>
  <c r="E302" i="1"/>
  <c r="B311" i="1"/>
  <c r="A303" i="1"/>
  <c r="A304" i="1"/>
  <c r="A305" i="1"/>
  <c r="A306" i="1"/>
  <c r="A307" i="1"/>
  <c r="A308" i="1"/>
  <c r="A309" i="1"/>
  <c r="A310" i="1"/>
  <c r="A311" i="1"/>
  <c r="A302" i="1"/>
  <c r="E262" i="1"/>
  <c r="E263" i="1"/>
  <c r="E264" i="1"/>
  <c r="E265" i="1"/>
  <c r="E266" i="1"/>
  <c r="E267" i="1"/>
  <c r="E268" i="1"/>
  <c r="E269" i="1"/>
  <c r="E270" i="1"/>
  <c r="E261" i="1"/>
  <c r="A262" i="1"/>
  <c r="A263" i="1"/>
  <c r="A264" i="1"/>
  <c r="A265" i="1"/>
  <c r="A266" i="1"/>
  <c r="A267" i="1"/>
  <c r="A268" i="1"/>
  <c r="A269" i="1"/>
  <c r="A270" i="1"/>
  <c r="A261" i="1"/>
  <c r="E221" i="1"/>
  <c r="E222" i="1"/>
  <c r="E223" i="1"/>
  <c r="E224" i="1"/>
  <c r="E225" i="1"/>
  <c r="E226" i="1"/>
  <c r="E227" i="1"/>
  <c r="E228" i="1"/>
  <c r="E229" i="1"/>
  <c r="E220" i="1"/>
  <c r="B229" i="1"/>
  <c r="A221" i="1"/>
  <c r="A222" i="1"/>
  <c r="A223" i="1"/>
  <c r="A224" i="1"/>
  <c r="A225" i="1"/>
  <c r="A226" i="1"/>
  <c r="A227" i="1"/>
  <c r="A228" i="1"/>
  <c r="A229" i="1"/>
  <c r="A220" i="1"/>
  <c r="E188" i="1"/>
  <c r="E187" i="1"/>
  <c r="E186" i="1"/>
  <c r="E185" i="1"/>
  <c r="E184" i="1"/>
  <c r="E183" i="1"/>
  <c r="E182" i="1"/>
  <c r="E181" i="1"/>
  <c r="E180" i="1"/>
  <c r="E179" i="1"/>
  <c r="B188" i="1"/>
  <c r="A188" i="1"/>
  <c r="A187" i="1"/>
  <c r="A186" i="1"/>
  <c r="A185" i="1"/>
  <c r="A184" i="1"/>
  <c r="A183" i="1"/>
  <c r="A182" i="1"/>
  <c r="A181" i="1"/>
  <c r="A180" i="1"/>
  <c r="A179" i="1"/>
  <c r="E147" i="1"/>
  <c r="E146" i="1"/>
  <c r="E145" i="1"/>
  <c r="E144" i="1"/>
  <c r="E143" i="1"/>
  <c r="E142" i="1"/>
  <c r="E141" i="1"/>
  <c r="E140" i="1"/>
  <c r="E139" i="1"/>
  <c r="E138" i="1"/>
  <c r="B147" i="1"/>
  <c r="A147" i="1"/>
  <c r="A146" i="1"/>
  <c r="A145" i="1"/>
  <c r="A144" i="1"/>
  <c r="A143" i="1"/>
  <c r="A142" i="1"/>
  <c r="A141" i="1"/>
  <c r="A140" i="1"/>
  <c r="A139" i="1"/>
  <c r="A138" i="1"/>
  <c r="E106" i="1"/>
  <c r="E105" i="1"/>
  <c r="E104" i="1"/>
  <c r="E103" i="1"/>
  <c r="E102" i="1"/>
  <c r="E101" i="1"/>
  <c r="E100" i="1"/>
  <c r="E99" i="1"/>
  <c r="E98" i="1"/>
  <c r="E97" i="1"/>
  <c r="B106" i="1"/>
  <c r="A106" i="1"/>
  <c r="A105" i="1"/>
  <c r="A104" i="1"/>
  <c r="A103" i="1"/>
  <c r="A102" i="1"/>
  <c r="A101" i="1"/>
  <c r="A100" i="1"/>
  <c r="A99" i="1"/>
  <c r="A98" i="1"/>
  <c r="A97" i="1"/>
  <c r="E559" i="1" l="1"/>
  <c r="E887" i="1"/>
  <c r="E1215" i="1"/>
  <c r="E231" i="1"/>
  <c r="E477" i="1"/>
  <c r="E805" i="1"/>
  <c r="E1133" i="1"/>
  <c r="E149" i="1"/>
  <c r="E354" i="1"/>
  <c r="E682" i="1"/>
  <c r="E1010" i="1"/>
  <c r="E764" i="1"/>
  <c r="E313" i="1"/>
  <c r="E1092" i="1"/>
  <c r="E108" i="1"/>
  <c r="E641" i="1"/>
  <c r="E969" i="1"/>
  <c r="E518" i="1"/>
  <c r="E846" i="1"/>
  <c r="E1174" i="1"/>
  <c r="E436" i="1"/>
  <c r="E190" i="1"/>
  <c r="E395" i="1"/>
  <c r="E723" i="1"/>
  <c r="E1051" i="1"/>
  <c r="E272" i="1"/>
  <c r="E600" i="1"/>
  <c r="E928" i="1"/>
  <c r="B65" i="1"/>
  <c r="A65" i="1"/>
  <c r="A64" i="1"/>
  <c r="A63" i="1"/>
  <c r="A62" i="1"/>
  <c r="A61" i="1"/>
  <c r="A60" i="1"/>
  <c r="A59" i="1"/>
  <c r="A58" i="1"/>
  <c r="A57" i="1"/>
  <c r="A56" i="1"/>
  <c r="A20" i="1"/>
  <c r="E24" i="1"/>
  <c r="E23" i="1"/>
  <c r="E21" i="1"/>
  <c r="E20" i="1"/>
  <c r="E19" i="1"/>
  <c r="E18" i="1"/>
  <c r="E17" i="1"/>
  <c r="E16" i="1"/>
  <c r="E15" i="1"/>
  <c r="A23" i="1"/>
  <c r="A22" i="1"/>
  <c r="A21" i="1"/>
  <c r="A19" i="1"/>
  <c r="A18" i="1"/>
  <c r="A17" i="1"/>
  <c r="A16" i="1"/>
  <c r="A15" i="1"/>
  <c r="B24" i="1"/>
  <c r="A24" i="1"/>
  <c r="E26" i="1" l="1"/>
  <c r="I1828" i="1" l="1"/>
  <c r="I1827" i="1"/>
  <c r="I1826" i="1"/>
  <c r="I1825" i="1"/>
  <c r="I1824" i="1"/>
  <c r="I1823" i="1"/>
  <c r="I1822" i="1"/>
  <c r="I1821" i="1"/>
  <c r="I1820" i="1"/>
  <c r="I1819" i="1"/>
  <c r="G1828" i="1"/>
  <c r="G1827" i="1"/>
  <c r="G1826" i="1"/>
  <c r="G1825" i="1"/>
  <c r="G1824" i="1"/>
  <c r="G1823" i="1"/>
  <c r="G1822" i="1"/>
  <c r="G1821" i="1"/>
  <c r="G1820" i="1"/>
  <c r="G1819" i="1"/>
  <c r="I1787" i="1"/>
  <c r="I1786" i="1"/>
  <c r="I1785" i="1"/>
  <c r="I1784" i="1"/>
  <c r="I1783" i="1"/>
  <c r="I1782" i="1"/>
  <c r="I1781" i="1"/>
  <c r="I1780" i="1"/>
  <c r="I1779" i="1"/>
  <c r="I1778" i="1"/>
  <c r="G1787" i="1"/>
  <c r="G1786" i="1"/>
  <c r="G1785" i="1"/>
  <c r="G1784" i="1"/>
  <c r="G1783" i="1"/>
  <c r="G1782" i="1"/>
  <c r="G1781" i="1"/>
  <c r="G1780" i="1"/>
  <c r="G1779" i="1"/>
  <c r="G1778" i="1"/>
  <c r="I1746" i="1"/>
  <c r="I1745" i="1"/>
  <c r="I1744" i="1"/>
  <c r="I1743" i="1"/>
  <c r="I1742" i="1"/>
  <c r="I1741" i="1"/>
  <c r="I1740" i="1"/>
  <c r="I1739" i="1"/>
  <c r="I1738" i="1"/>
  <c r="I1737" i="1"/>
  <c r="G1746" i="1"/>
  <c r="G1745" i="1"/>
  <c r="G1744" i="1"/>
  <c r="G1743" i="1"/>
  <c r="G1742" i="1"/>
  <c r="G1741" i="1"/>
  <c r="G1740" i="1"/>
  <c r="G1739" i="1"/>
  <c r="G1738" i="1"/>
  <c r="G1737" i="1"/>
  <c r="I1705" i="1"/>
  <c r="I1704" i="1"/>
  <c r="I1703" i="1"/>
  <c r="I1702" i="1"/>
  <c r="I1701" i="1"/>
  <c r="I1700" i="1"/>
  <c r="I1699" i="1"/>
  <c r="I1698" i="1"/>
  <c r="I1697" i="1"/>
  <c r="I1696" i="1"/>
  <c r="G1705" i="1"/>
  <c r="G1704" i="1"/>
  <c r="G1703" i="1"/>
  <c r="G1702" i="1"/>
  <c r="G1701" i="1"/>
  <c r="G1700" i="1"/>
  <c r="G1699" i="1"/>
  <c r="G1698" i="1"/>
  <c r="G1697" i="1"/>
  <c r="G1696" i="1"/>
  <c r="I1664" i="1"/>
  <c r="I1663" i="1"/>
  <c r="I1662" i="1"/>
  <c r="I1661" i="1"/>
  <c r="I1660" i="1"/>
  <c r="I1659" i="1"/>
  <c r="I1658" i="1"/>
  <c r="I1657" i="1"/>
  <c r="I1656" i="1"/>
  <c r="I1655" i="1"/>
  <c r="G1664" i="1"/>
  <c r="G1663" i="1"/>
  <c r="G1662" i="1"/>
  <c r="G1661" i="1"/>
  <c r="G1660" i="1"/>
  <c r="G1659" i="1"/>
  <c r="G1658" i="1"/>
  <c r="G1657" i="1"/>
  <c r="G1656" i="1"/>
  <c r="G1655" i="1"/>
  <c r="AP44" i="3" l="1"/>
  <c r="AP46" i="3"/>
  <c r="AP47" i="3"/>
  <c r="AP45" i="3"/>
  <c r="AP43" i="3"/>
  <c r="G475" i="1" l="1"/>
  <c r="I1623" i="1" l="1"/>
  <c r="I1622" i="1"/>
  <c r="I1621" i="1"/>
  <c r="I1620" i="1"/>
  <c r="I1619" i="1"/>
  <c r="I1618" i="1"/>
  <c r="I1617" i="1"/>
  <c r="I1616" i="1"/>
  <c r="I1615" i="1"/>
  <c r="I1614" i="1"/>
  <c r="G1623" i="1"/>
  <c r="G1622" i="1"/>
  <c r="G1621" i="1"/>
  <c r="G1620" i="1"/>
  <c r="G1619" i="1"/>
  <c r="G1618" i="1"/>
  <c r="G1617" i="1"/>
  <c r="G1616" i="1"/>
  <c r="G1615" i="1"/>
  <c r="G1614" i="1"/>
  <c r="I1577" i="1"/>
  <c r="I1578" i="1"/>
  <c r="I1579" i="1"/>
  <c r="I1580" i="1"/>
  <c r="I1581" i="1"/>
  <c r="I1582" i="1"/>
  <c r="G1582" i="1"/>
  <c r="G1581" i="1"/>
  <c r="G1580" i="1"/>
  <c r="G1579" i="1"/>
  <c r="G1578" i="1"/>
  <c r="G1577" i="1"/>
  <c r="G1576" i="1"/>
  <c r="I1576" i="1"/>
  <c r="I1575" i="1"/>
  <c r="I1574" i="1"/>
  <c r="I1573" i="1"/>
  <c r="G1575" i="1"/>
  <c r="G1574" i="1"/>
  <c r="G1573" i="1"/>
  <c r="I1541" i="1"/>
  <c r="I1540" i="1"/>
  <c r="I1539" i="1"/>
  <c r="I1538" i="1"/>
  <c r="I1537" i="1"/>
  <c r="I1536" i="1"/>
  <c r="I1535" i="1"/>
  <c r="I1534" i="1"/>
  <c r="I1533" i="1"/>
  <c r="I1532" i="1"/>
  <c r="G1541" i="1"/>
  <c r="G1540" i="1"/>
  <c r="G1539" i="1"/>
  <c r="G1538" i="1"/>
  <c r="G1537" i="1"/>
  <c r="G1536" i="1"/>
  <c r="G1535" i="1"/>
  <c r="G1534" i="1"/>
  <c r="G1533" i="1"/>
  <c r="G1532" i="1"/>
  <c r="I1500" i="1"/>
  <c r="I1499" i="1"/>
  <c r="I1498" i="1"/>
  <c r="I1497" i="1"/>
  <c r="I1496" i="1"/>
  <c r="I1495" i="1"/>
  <c r="I1494" i="1"/>
  <c r="I1493" i="1"/>
  <c r="I1492" i="1"/>
  <c r="I1491" i="1"/>
  <c r="G1500" i="1"/>
  <c r="G1499" i="1"/>
  <c r="G1498" i="1"/>
  <c r="G1497" i="1"/>
  <c r="G1496" i="1"/>
  <c r="G1495" i="1"/>
  <c r="G1494" i="1"/>
  <c r="G1493" i="1"/>
  <c r="G1492" i="1"/>
  <c r="G1491" i="1"/>
  <c r="I1459" i="1"/>
  <c r="I1458" i="1"/>
  <c r="I1457" i="1"/>
  <c r="I1456" i="1"/>
  <c r="I1455" i="1"/>
  <c r="I1454" i="1"/>
  <c r="I1453" i="1"/>
  <c r="I1452" i="1"/>
  <c r="I1451" i="1"/>
  <c r="I1450" i="1"/>
  <c r="G1459" i="1"/>
  <c r="G1458" i="1"/>
  <c r="G1457" i="1"/>
  <c r="G1456" i="1"/>
  <c r="G1455" i="1"/>
  <c r="G1454" i="1"/>
  <c r="G1453" i="1"/>
  <c r="G1452" i="1"/>
  <c r="G1451" i="1"/>
  <c r="G1450" i="1"/>
  <c r="I1418" i="1"/>
  <c r="I1417" i="1"/>
  <c r="I1416" i="1"/>
  <c r="I1415" i="1"/>
  <c r="I1414" i="1"/>
  <c r="I1413" i="1"/>
  <c r="I1412" i="1"/>
  <c r="I1411" i="1"/>
  <c r="I1410" i="1"/>
  <c r="I1409" i="1"/>
  <c r="G1418" i="1"/>
  <c r="G1417" i="1"/>
  <c r="G1416" i="1"/>
  <c r="G1415" i="1"/>
  <c r="G1414" i="1"/>
  <c r="G1413" i="1"/>
  <c r="G1412" i="1"/>
  <c r="G1411" i="1"/>
  <c r="G1410" i="1"/>
  <c r="G1409" i="1"/>
  <c r="I1377" i="1"/>
  <c r="I1376" i="1"/>
  <c r="I1375" i="1"/>
  <c r="I1374" i="1"/>
  <c r="I1373" i="1"/>
  <c r="I1372" i="1"/>
  <c r="I1371" i="1"/>
  <c r="I1370" i="1"/>
  <c r="I1369" i="1"/>
  <c r="I1368" i="1"/>
  <c r="G1377" i="1"/>
  <c r="G1376" i="1"/>
  <c r="G1375" i="1"/>
  <c r="G1374" i="1"/>
  <c r="G1373" i="1"/>
  <c r="G1372" i="1"/>
  <c r="G1371" i="1"/>
  <c r="G1370" i="1"/>
  <c r="G1369" i="1"/>
  <c r="G1368" i="1"/>
  <c r="G835" i="1"/>
  <c r="I835" i="1"/>
  <c r="G836" i="1"/>
  <c r="I836" i="1"/>
  <c r="G837" i="1"/>
  <c r="I837" i="1"/>
  <c r="G838" i="1"/>
  <c r="I838" i="1"/>
  <c r="G839" i="1"/>
  <c r="I839" i="1"/>
  <c r="G24" i="1"/>
  <c r="I24" i="1"/>
  <c r="AP41" i="3" l="1"/>
  <c r="AP39" i="3"/>
  <c r="AP37" i="3"/>
  <c r="AP42" i="3"/>
  <c r="AP40" i="3"/>
  <c r="AP38" i="3"/>
  <c r="AP36" i="3"/>
  <c r="I1336" i="1" l="1"/>
  <c r="I1335" i="1"/>
  <c r="I1334" i="1"/>
  <c r="I1333" i="1"/>
  <c r="I1332" i="1"/>
  <c r="I1331" i="1"/>
  <c r="I1330" i="1"/>
  <c r="I1329" i="1"/>
  <c r="I1328" i="1"/>
  <c r="I1327" i="1"/>
  <c r="G1336" i="1"/>
  <c r="G1335" i="1"/>
  <c r="G1334" i="1"/>
  <c r="G1333" i="1"/>
  <c r="G1332" i="1"/>
  <c r="G1331" i="1"/>
  <c r="G1330" i="1"/>
  <c r="G1329" i="1"/>
  <c r="G1328" i="1"/>
  <c r="G1327" i="1"/>
  <c r="I1295" i="1"/>
  <c r="I1294" i="1"/>
  <c r="I1293" i="1"/>
  <c r="I1292" i="1"/>
  <c r="I1291" i="1"/>
  <c r="I1290" i="1"/>
  <c r="I1289" i="1"/>
  <c r="I1288" i="1"/>
  <c r="I1287" i="1"/>
  <c r="I1286" i="1"/>
  <c r="G1295" i="1"/>
  <c r="G1294" i="1"/>
  <c r="G1293" i="1"/>
  <c r="G1292" i="1"/>
  <c r="G1291" i="1"/>
  <c r="G1290" i="1"/>
  <c r="G1289" i="1"/>
  <c r="G1288" i="1"/>
  <c r="G1287" i="1"/>
  <c r="G1286" i="1"/>
  <c r="I1254" i="1"/>
  <c r="I1253" i="1"/>
  <c r="I1252" i="1"/>
  <c r="I1251" i="1"/>
  <c r="I1250" i="1"/>
  <c r="I1249" i="1"/>
  <c r="I1248" i="1"/>
  <c r="I1247" i="1"/>
  <c r="I1246" i="1"/>
  <c r="I1245" i="1"/>
  <c r="G1254" i="1"/>
  <c r="G1253" i="1"/>
  <c r="G1252" i="1"/>
  <c r="G1251" i="1"/>
  <c r="G1250" i="1"/>
  <c r="G1249" i="1"/>
  <c r="G1248" i="1"/>
  <c r="G1247" i="1"/>
  <c r="G1246" i="1"/>
  <c r="G1245" i="1"/>
  <c r="I1213" i="1"/>
  <c r="I1212" i="1"/>
  <c r="I1211" i="1"/>
  <c r="I1210" i="1"/>
  <c r="I1209" i="1"/>
  <c r="I1208" i="1"/>
  <c r="I1207" i="1"/>
  <c r="I1206" i="1"/>
  <c r="I1205" i="1"/>
  <c r="I1204" i="1"/>
  <c r="G1212" i="1"/>
  <c r="G1211" i="1"/>
  <c r="G1210" i="1"/>
  <c r="G1209" i="1"/>
  <c r="G1208" i="1"/>
  <c r="G1207" i="1"/>
  <c r="G1206" i="1"/>
  <c r="G1205" i="1"/>
  <c r="G1204" i="1"/>
  <c r="I1172" i="1"/>
  <c r="I1171" i="1"/>
  <c r="I1170" i="1"/>
  <c r="I1169" i="1"/>
  <c r="I1168" i="1"/>
  <c r="I1167" i="1"/>
  <c r="I1166" i="1"/>
  <c r="I1165" i="1"/>
  <c r="I1164" i="1"/>
  <c r="I1163" i="1"/>
  <c r="G1172" i="1"/>
  <c r="G1171" i="1"/>
  <c r="G1170" i="1"/>
  <c r="G1169" i="1"/>
  <c r="G1168" i="1"/>
  <c r="G1167" i="1"/>
  <c r="G1166" i="1"/>
  <c r="G1165" i="1"/>
  <c r="G1164" i="1"/>
  <c r="G1163" i="1"/>
  <c r="I1131" i="1"/>
  <c r="I1130" i="1"/>
  <c r="I1129" i="1"/>
  <c r="I1128" i="1"/>
  <c r="I1127" i="1"/>
  <c r="I1126" i="1"/>
  <c r="I1125" i="1"/>
  <c r="I1124" i="1"/>
  <c r="I1123" i="1"/>
  <c r="I1122" i="1"/>
  <c r="G1131" i="1"/>
  <c r="G1130" i="1"/>
  <c r="G1129" i="1"/>
  <c r="G1128" i="1"/>
  <c r="G1127" i="1"/>
  <c r="G1126" i="1"/>
  <c r="G1125" i="1"/>
  <c r="G1124" i="1"/>
  <c r="G1123" i="1"/>
  <c r="G1122" i="1"/>
  <c r="I1090" i="1"/>
  <c r="I1089" i="1"/>
  <c r="I1088" i="1"/>
  <c r="I1087" i="1"/>
  <c r="I1086" i="1"/>
  <c r="I1085" i="1"/>
  <c r="I1084" i="1"/>
  <c r="I1083" i="1"/>
  <c r="I1082" i="1"/>
  <c r="I1081" i="1"/>
  <c r="G1090" i="1"/>
  <c r="G1089" i="1"/>
  <c r="G1088" i="1"/>
  <c r="G1087" i="1"/>
  <c r="G1086" i="1"/>
  <c r="G1085" i="1"/>
  <c r="G1084" i="1"/>
  <c r="G1083" i="1"/>
  <c r="G1082" i="1"/>
  <c r="G1081" i="1"/>
  <c r="I1049" i="1"/>
  <c r="I1048" i="1"/>
  <c r="I1047" i="1"/>
  <c r="I1046" i="1"/>
  <c r="I1045" i="1"/>
  <c r="I1044" i="1"/>
  <c r="I1043" i="1"/>
  <c r="I1042" i="1"/>
  <c r="I1041" i="1"/>
  <c r="I1040" i="1"/>
  <c r="G1049" i="1"/>
  <c r="G1048" i="1"/>
  <c r="G1047" i="1"/>
  <c r="G1046" i="1"/>
  <c r="G1045" i="1"/>
  <c r="G1044" i="1"/>
  <c r="G1043" i="1"/>
  <c r="G1042" i="1"/>
  <c r="G1041" i="1"/>
  <c r="G1040" i="1"/>
  <c r="G56" i="1"/>
  <c r="G57" i="1"/>
  <c r="G58" i="1"/>
  <c r="G59" i="1"/>
  <c r="G60" i="1"/>
  <c r="G61" i="1"/>
  <c r="G62" i="1"/>
  <c r="G63" i="1"/>
  <c r="G64" i="1"/>
  <c r="G65" i="1"/>
  <c r="AP33" i="3" l="1"/>
  <c r="AP34" i="3"/>
  <c r="AP32" i="3"/>
  <c r="AP30" i="3"/>
  <c r="AP28" i="3"/>
  <c r="AP31" i="3"/>
  <c r="AP29" i="3"/>
  <c r="AP35" i="3"/>
  <c r="AP3" i="3" l="1"/>
  <c r="AP27" i="3"/>
  <c r="AP23" i="3"/>
  <c r="AP19" i="3"/>
  <c r="AP15" i="3"/>
  <c r="AP11" i="3"/>
  <c r="AP7" i="3"/>
  <c r="AP26" i="3"/>
  <c r="AP22" i="3"/>
  <c r="AP18" i="3"/>
  <c r="AP14" i="3"/>
  <c r="AP10" i="3"/>
  <c r="AP6" i="3"/>
  <c r="AP25" i="3"/>
  <c r="AP21" i="3"/>
  <c r="AP17" i="3"/>
  <c r="AP13" i="3"/>
  <c r="AP9" i="3"/>
  <c r="AP5" i="3"/>
  <c r="AP24" i="3"/>
  <c r="AP20" i="3"/>
  <c r="AP16" i="3"/>
  <c r="AP12" i="3"/>
  <c r="AP8" i="3"/>
  <c r="AP4" i="3"/>
  <c r="G1008" i="1" l="1"/>
  <c r="G1007" i="1"/>
  <c r="G1006" i="1"/>
  <c r="G1005" i="1"/>
  <c r="G1004" i="1"/>
  <c r="G1003" i="1"/>
  <c r="G1002" i="1"/>
  <c r="G1001" i="1"/>
  <c r="G1000" i="1"/>
  <c r="G999" i="1"/>
  <c r="G958" i="1"/>
  <c r="G967" i="1"/>
  <c r="G966" i="1"/>
  <c r="G965" i="1"/>
  <c r="G964" i="1"/>
  <c r="G963" i="1"/>
  <c r="G962" i="1"/>
  <c r="G961" i="1"/>
  <c r="G960" i="1"/>
  <c r="G959" i="1"/>
  <c r="G926" i="1"/>
  <c r="G925" i="1"/>
  <c r="G924" i="1"/>
  <c r="G923" i="1"/>
  <c r="G922" i="1"/>
  <c r="G921" i="1"/>
  <c r="G920" i="1"/>
  <c r="G919" i="1"/>
  <c r="G918" i="1"/>
  <c r="G917" i="1"/>
  <c r="G885" i="1"/>
  <c r="G884" i="1"/>
  <c r="G883" i="1"/>
  <c r="G882" i="1"/>
  <c r="G881" i="1"/>
  <c r="G880" i="1"/>
  <c r="G879" i="1"/>
  <c r="G878" i="1"/>
  <c r="G877" i="1"/>
  <c r="G876" i="1"/>
  <c r="G844" i="1"/>
  <c r="G843" i="1"/>
  <c r="G842" i="1"/>
  <c r="G841" i="1"/>
  <c r="G840" i="1"/>
  <c r="G803" i="1"/>
  <c r="G802" i="1"/>
  <c r="G801" i="1"/>
  <c r="G800" i="1"/>
  <c r="G799" i="1"/>
  <c r="G798" i="1"/>
  <c r="G797" i="1"/>
  <c r="G796" i="1"/>
  <c r="G795" i="1"/>
  <c r="G794" i="1"/>
  <c r="G762" i="1"/>
  <c r="G761" i="1"/>
  <c r="G760" i="1"/>
  <c r="G759" i="1"/>
  <c r="G758" i="1"/>
  <c r="G757" i="1"/>
  <c r="G756" i="1"/>
  <c r="G755" i="1"/>
  <c r="G754" i="1"/>
  <c r="G753" i="1"/>
  <c r="G721" i="1"/>
  <c r="G720" i="1"/>
  <c r="G719" i="1"/>
  <c r="G718" i="1"/>
  <c r="G717" i="1"/>
  <c r="G716" i="1"/>
  <c r="G715" i="1"/>
  <c r="G714" i="1"/>
  <c r="G713" i="1"/>
  <c r="G712" i="1"/>
  <c r="G680" i="1"/>
  <c r="G679" i="1"/>
  <c r="G678" i="1"/>
  <c r="G677" i="1"/>
  <c r="G676" i="1"/>
  <c r="G675" i="1"/>
  <c r="G674" i="1"/>
  <c r="G673" i="1"/>
  <c r="G672" i="1"/>
  <c r="G671" i="1"/>
  <c r="G639" i="1"/>
  <c r="G638" i="1"/>
  <c r="G637" i="1"/>
  <c r="G636" i="1"/>
  <c r="G635" i="1"/>
  <c r="G634" i="1"/>
  <c r="G633" i="1"/>
  <c r="G632" i="1"/>
  <c r="G631" i="1"/>
  <c r="G630" i="1"/>
  <c r="G598" i="1"/>
  <c r="G597" i="1"/>
  <c r="G596" i="1"/>
  <c r="G595" i="1"/>
  <c r="G594" i="1"/>
  <c r="G593" i="1"/>
  <c r="G592" i="1"/>
  <c r="G591" i="1"/>
  <c r="G590" i="1"/>
  <c r="G589" i="1"/>
  <c r="G557" i="1"/>
  <c r="G556" i="1"/>
  <c r="G555" i="1"/>
  <c r="G554" i="1"/>
  <c r="G553" i="1"/>
  <c r="G552" i="1"/>
  <c r="G551" i="1"/>
  <c r="G550" i="1"/>
  <c r="G549" i="1"/>
  <c r="G548" i="1"/>
  <c r="G516" i="1"/>
  <c r="G515" i="1"/>
  <c r="G514" i="1"/>
  <c r="G513" i="1"/>
  <c r="G512" i="1"/>
  <c r="G511" i="1"/>
  <c r="G510" i="1"/>
  <c r="G509" i="1"/>
  <c r="G508" i="1"/>
  <c r="G507" i="1"/>
  <c r="I507" i="1"/>
  <c r="I508" i="1"/>
  <c r="I509" i="1"/>
  <c r="I510" i="1"/>
  <c r="I511" i="1"/>
  <c r="I512" i="1"/>
  <c r="I513" i="1"/>
  <c r="I514" i="1"/>
  <c r="I515" i="1"/>
  <c r="I516" i="1"/>
  <c r="G474" i="1"/>
  <c r="G473" i="1"/>
  <c r="G472" i="1"/>
  <c r="G471" i="1"/>
  <c r="G470" i="1"/>
  <c r="G469" i="1"/>
  <c r="G468" i="1"/>
  <c r="G467" i="1"/>
  <c r="G466" i="1"/>
  <c r="G434" i="1"/>
  <c r="G433" i="1"/>
  <c r="G432" i="1"/>
  <c r="G431" i="1"/>
  <c r="G430" i="1"/>
  <c r="G429" i="1"/>
  <c r="G428" i="1"/>
  <c r="G427" i="1"/>
  <c r="G426" i="1"/>
  <c r="G425" i="1"/>
  <c r="G384" i="1"/>
  <c r="G393" i="1"/>
  <c r="G392" i="1"/>
  <c r="G391" i="1"/>
  <c r="G390" i="1"/>
  <c r="G389" i="1"/>
  <c r="G388" i="1"/>
  <c r="G387" i="1"/>
  <c r="G386" i="1"/>
  <c r="G385" i="1"/>
  <c r="G352" i="1"/>
  <c r="G351" i="1"/>
  <c r="G350" i="1"/>
  <c r="G349" i="1"/>
  <c r="G348" i="1"/>
  <c r="G347" i="1"/>
  <c r="G346" i="1"/>
  <c r="G345" i="1"/>
  <c r="G344" i="1"/>
  <c r="G343" i="1"/>
  <c r="G311" i="1"/>
  <c r="G310" i="1"/>
  <c r="G309" i="1"/>
  <c r="G308" i="1"/>
  <c r="G307" i="1"/>
  <c r="G306" i="1"/>
  <c r="G305" i="1"/>
  <c r="G304" i="1"/>
  <c r="G303" i="1"/>
  <c r="G302" i="1"/>
  <c r="G270" i="1"/>
  <c r="G269" i="1"/>
  <c r="G268" i="1"/>
  <c r="G267" i="1"/>
  <c r="G266" i="1"/>
  <c r="G265" i="1"/>
  <c r="G264" i="1"/>
  <c r="G263" i="1"/>
  <c r="G262" i="1"/>
  <c r="G261" i="1"/>
  <c r="G229" i="1"/>
  <c r="G228" i="1"/>
  <c r="G227" i="1"/>
  <c r="G226" i="1"/>
  <c r="G225" i="1"/>
  <c r="G224" i="1"/>
  <c r="G223" i="1"/>
  <c r="G222" i="1"/>
  <c r="G221" i="1"/>
  <c r="G220" i="1"/>
  <c r="G188" i="1"/>
  <c r="G187" i="1"/>
  <c r="G186" i="1"/>
  <c r="G185" i="1"/>
  <c r="G184" i="1"/>
  <c r="G183" i="1"/>
  <c r="G182" i="1"/>
  <c r="G181" i="1"/>
  <c r="G180" i="1"/>
  <c r="G179" i="1"/>
  <c r="G147" i="1"/>
  <c r="G146" i="1"/>
  <c r="G145" i="1"/>
  <c r="G144" i="1"/>
  <c r="G143" i="1"/>
  <c r="G142" i="1"/>
  <c r="G141" i="1"/>
  <c r="G140" i="1"/>
  <c r="G139" i="1"/>
  <c r="G138" i="1"/>
  <c r="G106" i="1"/>
  <c r="G105" i="1"/>
  <c r="G104" i="1"/>
  <c r="G103" i="1"/>
  <c r="G102" i="1"/>
  <c r="G101" i="1"/>
  <c r="G100" i="1"/>
  <c r="G99" i="1"/>
  <c r="G98" i="1"/>
  <c r="G97" i="1"/>
  <c r="G23" i="1"/>
  <c r="G22" i="1"/>
  <c r="G21" i="1"/>
  <c r="G20" i="1"/>
  <c r="G19" i="1"/>
  <c r="G18" i="1"/>
  <c r="G17" i="1"/>
  <c r="G16" i="1"/>
  <c r="G15" i="1"/>
  <c r="I1008" i="1" l="1"/>
  <c r="I1007" i="1"/>
  <c r="I1006" i="1"/>
  <c r="I1005" i="1"/>
  <c r="I1004" i="1"/>
  <c r="I1003" i="1"/>
  <c r="I1002" i="1"/>
  <c r="I1001" i="1"/>
  <c r="I1000" i="1"/>
  <c r="I999" i="1"/>
  <c r="I967" i="1"/>
  <c r="I966" i="1"/>
  <c r="I965" i="1"/>
  <c r="I964" i="1"/>
  <c r="I963" i="1"/>
  <c r="I962" i="1"/>
  <c r="I961" i="1"/>
  <c r="I960" i="1"/>
  <c r="I959" i="1"/>
  <c r="I958" i="1"/>
  <c r="I926" i="1"/>
  <c r="I925" i="1"/>
  <c r="I924" i="1"/>
  <c r="I923" i="1"/>
  <c r="I922" i="1"/>
  <c r="I921" i="1"/>
  <c r="I920" i="1"/>
  <c r="I919" i="1"/>
  <c r="I918" i="1"/>
  <c r="I917" i="1"/>
  <c r="I885" i="1"/>
  <c r="I884" i="1"/>
  <c r="I883" i="1"/>
  <c r="I882" i="1"/>
  <c r="I881" i="1"/>
  <c r="I880" i="1"/>
  <c r="I879" i="1"/>
  <c r="I878" i="1"/>
  <c r="I877" i="1"/>
  <c r="I876" i="1"/>
  <c r="I844" i="1"/>
  <c r="I843" i="1"/>
  <c r="I842" i="1"/>
  <c r="I841" i="1"/>
  <c r="I840" i="1"/>
  <c r="I803" i="1"/>
  <c r="I802" i="1"/>
  <c r="I801" i="1"/>
  <c r="I800" i="1"/>
  <c r="I799" i="1"/>
  <c r="I798" i="1"/>
  <c r="I797" i="1"/>
  <c r="I796" i="1"/>
  <c r="I795" i="1"/>
  <c r="I794" i="1"/>
  <c r="I762" i="1"/>
  <c r="I761" i="1"/>
  <c r="I760" i="1"/>
  <c r="I759" i="1"/>
  <c r="I758" i="1"/>
  <c r="I757" i="1"/>
  <c r="I756" i="1"/>
  <c r="I755" i="1"/>
  <c r="I754" i="1"/>
  <c r="I753" i="1"/>
  <c r="I721" i="1"/>
  <c r="I720" i="1"/>
  <c r="I719" i="1"/>
  <c r="I718" i="1"/>
  <c r="I717" i="1"/>
  <c r="I716" i="1"/>
  <c r="I715" i="1"/>
  <c r="I714" i="1"/>
  <c r="I713" i="1"/>
  <c r="I712" i="1"/>
  <c r="I680" i="1"/>
  <c r="I679" i="1"/>
  <c r="I678" i="1"/>
  <c r="I677" i="1"/>
  <c r="I676" i="1"/>
  <c r="I675" i="1"/>
  <c r="I674" i="1"/>
  <c r="I673" i="1"/>
  <c r="I672" i="1"/>
  <c r="I671" i="1"/>
  <c r="I630" i="1"/>
  <c r="I597" i="1"/>
  <c r="I598" i="1"/>
  <c r="I596" i="1"/>
  <c r="I595" i="1"/>
  <c r="I594" i="1"/>
  <c r="I593" i="1"/>
  <c r="I592" i="1"/>
  <c r="I591" i="1"/>
  <c r="I590" i="1"/>
  <c r="I589" i="1"/>
  <c r="I475" i="1"/>
  <c r="I474" i="1"/>
  <c r="I473" i="1"/>
  <c r="I472" i="1"/>
  <c r="I471" i="1"/>
  <c r="I470" i="1"/>
  <c r="I469" i="1"/>
  <c r="I468" i="1"/>
  <c r="I467" i="1"/>
  <c r="I466" i="1"/>
  <c r="I434" i="1"/>
  <c r="I433" i="1"/>
  <c r="I432" i="1"/>
  <c r="I431" i="1"/>
  <c r="I430" i="1"/>
  <c r="I429" i="1"/>
  <c r="I428" i="1"/>
  <c r="I427" i="1"/>
  <c r="I426" i="1"/>
  <c r="I425" i="1"/>
  <c r="I393" i="1"/>
  <c r="I392" i="1"/>
  <c r="I391" i="1"/>
  <c r="I390" i="1"/>
  <c r="I389" i="1"/>
  <c r="I388" i="1"/>
  <c r="I387" i="1"/>
  <c r="I386" i="1"/>
  <c r="I385" i="1"/>
  <c r="I384" i="1"/>
  <c r="I352" i="1"/>
  <c r="I351" i="1"/>
  <c r="I350" i="1"/>
  <c r="I349" i="1"/>
  <c r="I348" i="1"/>
  <c r="I347" i="1"/>
  <c r="I346" i="1"/>
  <c r="I345" i="1"/>
  <c r="I344" i="1"/>
  <c r="I343" i="1"/>
  <c r="I311" i="1"/>
  <c r="I310" i="1"/>
  <c r="I309" i="1"/>
  <c r="I308" i="1"/>
  <c r="I307" i="1"/>
  <c r="I306" i="1"/>
  <c r="I305" i="1"/>
  <c r="I304" i="1"/>
  <c r="I303" i="1"/>
  <c r="I302" i="1"/>
  <c r="I270" i="1"/>
  <c r="I269" i="1"/>
  <c r="I268" i="1"/>
  <c r="I267" i="1"/>
  <c r="I266" i="1"/>
  <c r="I265" i="1"/>
  <c r="I264" i="1"/>
  <c r="I263" i="1"/>
  <c r="I262" i="1"/>
  <c r="I261" i="1"/>
  <c r="I229" i="1"/>
  <c r="I228" i="1"/>
  <c r="I227" i="1"/>
  <c r="I226" i="1"/>
  <c r="I225" i="1"/>
  <c r="I224" i="1"/>
  <c r="I223" i="1"/>
  <c r="I222" i="1"/>
  <c r="I221" i="1"/>
  <c r="I220" i="1"/>
  <c r="I188" i="1"/>
  <c r="I187" i="1"/>
  <c r="I186" i="1"/>
  <c r="I185" i="1"/>
  <c r="I184" i="1"/>
  <c r="I183" i="1"/>
  <c r="I182" i="1"/>
  <c r="I181" i="1"/>
  <c r="I180" i="1"/>
  <c r="I179" i="1"/>
  <c r="I147" i="1"/>
  <c r="I146" i="1"/>
  <c r="I145" i="1"/>
  <c r="I144" i="1"/>
  <c r="I143" i="1"/>
  <c r="I142" i="1"/>
  <c r="I141" i="1"/>
  <c r="I140" i="1"/>
  <c r="I139" i="1"/>
  <c r="I138" i="1"/>
  <c r="I106" i="1"/>
  <c r="I65" i="1"/>
  <c r="I105" i="1"/>
  <c r="I104" i="1"/>
  <c r="I103" i="1"/>
  <c r="I102" i="1"/>
  <c r="I101" i="1"/>
  <c r="I100" i="1"/>
  <c r="I99" i="1"/>
  <c r="I98" i="1"/>
  <c r="I97" i="1"/>
  <c r="I64" i="1"/>
  <c r="I63" i="1"/>
  <c r="I62" i="1"/>
  <c r="I61" i="1"/>
  <c r="I60" i="1"/>
  <c r="I59" i="1"/>
  <c r="I58" i="1"/>
  <c r="I57" i="1"/>
  <c r="I56" i="1"/>
  <c r="I19" i="1"/>
  <c r="I15" i="1"/>
  <c r="I16" i="1"/>
  <c r="I17" i="1"/>
  <c r="I18" i="1"/>
  <c r="I20" i="1"/>
  <c r="I21" i="1"/>
  <c r="I22" i="1"/>
  <c r="I23" i="1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</calcChain>
</file>

<file path=xl/sharedStrings.xml><?xml version="1.0" encoding="utf-8"?>
<sst xmlns="http://schemas.openxmlformats.org/spreadsheetml/2006/main" count="4756" uniqueCount="135">
  <si>
    <t>ชื่อ – สกุล นักเรียน</t>
  </si>
  <si>
    <t>รหัสวิชา</t>
  </si>
  <si>
    <t>รายวิชา</t>
  </si>
  <si>
    <t>ภาษาไทย</t>
  </si>
  <si>
    <t>คณิตศาสตร์</t>
  </si>
  <si>
    <t>สังคมศึกษา ศาสนา และวัฒนธรรม</t>
  </si>
  <si>
    <t>สุขศึกษา และพลศึกษา</t>
  </si>
  <si>
    <t>ศิลปะ</t>
  </si>
  <si>
    <t>เลขที่</t>
  </si>
  <si>
    <t>พื้นฐาน</t>
  </si>
  <si>
    <t>ประเภท</t>
  </si>
  <si>
    <t>ไทย</t>
  </si>
  <si>
    <t>คณิต</t>
  </si>
  <si>
    <t>วิทย์</t>
  </si>
  <si>
    <t>สังคม</t>
  </si>
  <si>
    <t>พละ-สุข</t>
  </si>
  <si>
    <t>อังกฤษ</t>
  </si>
  <si>
    <t>เพิ่มเติม</t>
  </si>
  <si>
    <t>ประวัติศาสตร์</t>
  </si>
  <si>
    <t>ประวัติ</t>
  </si>
  <si>
    <t>รวม</t>
  </si>
  <si>
    <t>ภาษาต่างประเทศ(ภาษาอังกฤษ)</t>
  </si>
  <si>
    <t>เก็บ</t>
  </si>
  <si>
    <t>สอบ</t>
  </si>
  <si>
    <t>ปลายภาค</t>
  </si>
  <si>
    <t xml:space="preserve"> </t>
  </si>
  <si>
    <t>คะแนนเต็ม</t>
  </si>
  <si>
    <t>คะแนนที่ได้</t>
  </si>
  <si>
    <t>ระหว่างภาค</t>
  </si>
  <si>
    <t>คะแนน</t>
  </si>
  <si>
    <t>โรงเรียนเทศบาลเมืองขลุง ๑ (บุรวิทยาคาร)</t>
  </si>
  <si>
    <t>ครูประจำชั้น</t>
  </si>
  <si>
    <t>จำนวนหน่วยกิต</t>
  </si>
  <si>
    <t>SBMLD</t>
  </si>
  <si>
    <t>การงานอาชีพ</t>
  </si>
  <si>
    <t>วิชา</t>
  </si>
  <si>
    <t>หน่วยกิจ</t>
  </si>
  <si>
    <t>ปีการศึกษา</t>
  </si>
  <si>
    <t>วิทยาศาสตร์และเทคโนโลยี</t>
  </si>
  <si>
    <t>สุขศึกษาและพลศึกษา</t>
  </si>
  <si>
    <t>ชั้นประถมศึกษาปีที่</t>
  </si>
  <si>
    <t>ชื่อ - นามสกุล</t>
  </si>
  <si>
    <t xml:space="preserve"> ปีการศึกษา</t>
  </si>
  <si>
    <t>หน้าที่ครูประจำชั้น</t>
  </si>
  <si>
    <t>1.1 รหัสวิชา</t>
  </si>
  <si>
    <t>1.2 รายวิชาเพิ่มเติม</t>
  </si>
  <si>
    <t>1.3 หน่วยกิจ</t>
  </si>
  <si>
    <t>1.4 ภาคเรียน</t>
  </si>
  <si>
    <t>1.5 ปีการศึกษา</t>
  </si>
  <si>
    <t>1.6 ชั้น/ห้อง</t>
  </si>
  <si>
    <t>1.7 ชื่อครูประจำชั้น</t>
  </si>
  <si>
    <t>1. กรอกข้อมูลใน sheet "กรอกข้อมูล" ใน ช่องที่เป็นสีเหลือง ได้แก่</t>
  </si>
  <si>
    <t>หน้าที่ครูประจำวิชา</t>
  </si>
  <si>
    <t>2. เมื่อครูประจำวิชากรอกคะแนนเรียบร้อยแล้วให้ พริ้นท์ sheet "แบบรายงาน" เพื่อนำไปแจ้งผลสอบแก่ผู้ปกครอง</t>
  </si>
  <si>
    <t>1. ให้กรอกคะแนนเก็บ และคะแนนสอบใน sheet "คะแนนเก็บ-สอบ" ใช่องรายวิชาที่ครูสอน</t>
  </si>
  <si>
    <t xml:space="preserve">ถ้าครูผู้สอนใช้วิธีการ copy มาจากไฟน์งานของครู มาวาง ให้ใช้วิธีวาง แบบคลิกขวา </t>
  </si>
  <si>
    <t>แล้วเลือก ตัวเลือกการวางแบบ วางค่า ที่มีตัวเลข 123 เพื่อให้สีพื้นหลังที่แยกแต่ละวิชายังอยู่เหมือนเดิม</t>
  </si>
  <si>
    <t>เกรด</t>
  </si>
  <si>
    <t>คะแนนระหว่างปี</t>
  </si>
  <si>
    <t>คะแนนปลายปี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</si>
  <si>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</si>
  <si>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</si>
  <si>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</si>
  <si>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</si>
  <si>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</si>
  <si>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</si>
  <si>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</si>
  <si>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</si>
  <si>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สรุปผลการประเมินคุณลักษณะอันพึงประสงค์</t>
  </si>
  <si>
    <t>ท</t>
  </si>
  <si>
    <t>ส</t>
  </si>
  <si>
    <t>ว</t>
  </si>
  <si>
    <t>ค</t>
  </si>
  <si>
    <t>พ</t>
  </si>
  <si>
    <t>ศ</t>
  </si>
  <si>
    <t>กอท</t>
  </si>
  <si>
    <t>อ</t>
  </si>
  <si>
    <t>สรุป</t>
  </si>
  <si>
    <t>สรุปผล</t>
  </si>
  <si>
    <t>ระดับ</t>
  </si>
  <si>
    <t>การอ่าน</t>
  </si>
  <si>
    <t>การคิดวิเคราะห์</t>
  </si>
  <si>
    <t>การเขียน</t>
  </si>
  <si>
    <t>แก้ตัว/ซ่อมเสริม</t>
  </si>
  <si>
    <t>ป</t>
  </si>
  <si>
    <t>ผลการประเมินการอ่าน คิด วิเคราะห์ และเขียน</t>
  </si>
  <si>
    <t>ผลการประเมินกิจกรรมพัฒนาผู้เรียน</t>
  </si>
  <si>
    <t>ระดับผลการเรียนเฉลี่ย</t>
  </si>
  <si>
    <t>ผลการประเมินคุณลักษณะอันพึงประสงค์ของสถานศึกษา</t>
  </si>
  <si>
    <t>ผ</t>
  </si>
  <si>
    <t>แบบรายงานผลการพัฒนาคุณภาพผู้เรียนรายบุคคล</t>
  </si>
  <si>
    <t xml:space="preserve">  -  กิจกรรมแนะแนว</t>
  </si>
  <si>
    <t xml:space="preserve">  -  กิจกรรมลูกเสือ</t>
  </si>
  <si>
    <t xml:space="preserve">  -  กิจกรรมชุมนุม</t>
  </si>
  <si>
    <t xml:space="preserve">         </t>
  </si>
  <si>
    <t>(นายสุภนิติ์   สาสะเน)</t>
  </si>
  <si>
    <t>ลงชื่อ...............................................ครูประจำชั้น</t>
  </si>
  <si>
    <t>ดีเยี่ยม</t>
  </si>
  <si>
    <t>ดี</t>
  </si>
  <si>
    <t>2. ให้กรอกคะแนนอ่าน คิดวิเคราะห์ เขียน ใน sheet อ่านฯ....   ตามรายวิชาที่ครูสอน</t>
  </si>
  <si>
    <t>3. ให้กรอกคะแนนคุณลักษณะอันพึงประสงค์ ใน sheet คุณฯ....   ตามรายวิชาที่ครูสอน</t>
  </si>
  <si>
    <t>1.9 ชื่อนักเรียน</t>
  </si>
  <si>
    <t>1.8 ชื่อครูประจำชั้นในวงเล็บ ( )</t>
  </si>
  <si>
    <t>ลงชื่อ............................................ผู้อำนวยการสถานศึกษา</t>
  </si>
  <si>
    <t xml:space="preserve">         ภาคเรียนที่ 1</t>
  </si>
  <si>
    <t xml:space="preserve">       ปีการศึกษา</t>
  </si>
  <si>
    <t>ลงชื่อ..............................................ผู้อำนวยการสถานศึกษา</t>
  </si>
  <si>
    <t>สรุปผลการประเมินการอ่าน คิดวิเคราะห์ และเขียน</t>
  </si>
  <si>
    <t>อ่าน</t>
  </si>
  <si>
    <t>เขียน</t>
  </si>
  <si>
    <t>คิดฯ</t>
  </si>
  <si>
    <t>สุข-พละ</t>
  </si>
  <si>
    <t>การงาน</t>
  </si>
  <si>
    <t>ข้อ1</t>
  </si>
  <si>
    <t>ข้อ2</t>
  </si>
  <si>
    <t>ข้อ3</t>
  </si>
  <si>
    <t>ข้อ4</t>
  </si>
  <si>
    <t>ข้อ5</t>
  </si>
  <si>
    <t>ข้อ6</t>
  </si>
  <si>
    <t>ข้อ7</t>
  </si>
  <si>
    <t>ข้อ8</t>
  </si>
  <si>
    <t>สังคมฯ</t>
  </si>
  <si>
    <t>ภาษาอังกฤษ</t>
  </si>
  <si>
    <t xml:space="preserve">            </t>
  </si>
  <si>
    <t>นางสาวตัวอย่าง</t>
  </si>
  <si>
    <t>ป.</t>
  </si>
  <si>
    <t>รักชาติฯ</t>
  </si>
  <si>
    <t>ซื่อสัตย์ฯ</t>
  </si>
  <si>
    <t>พอเพียง</t>
  </si>
  <si>
    <t>มุ่งมั่นฯ</t>
  </si>
  <si>
    <t>รักไทย</t>
  </si>
  <si>
    <t>จิตสาธาฯ</t>
  </si>
  <si>
    <t>ผ่าน</t>
  </si>
  <si>
    <t>ไม่ผ่าน</t>
  </si>
  <si>
    <t xml:space="preserve">  -  กิจกรรมเพื่อสังคมและสาธารณประโยชน์(15ชั่วโมง)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</si>
</sst>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[$-F800]dddd\,\ mmmm\ dd\,\ yyyy"/>
  </numFmts>
  <fonts count="2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sz val="10"/>
      <name val="Arial"/>
      <family val="2"/>
    </font>
    <font>
      <sz val="24"/>
      <name val="Angsana New"/>
      <family val="1"/>
    </font>
    <font>
      <sz val="24"/>
      <color theme="1"/>
      <name val="Angsana New"/>
      <family val="1"/>
    </font>
    <font>
      <sz val="20"/>
      <name val="Angsana New"/>
      <family val="1"/>
    </font>
    <font>
      <sz val="20"/>
      <color theme="1"/>
      <name val="Angsana New"/>
      <family val="1"/>
    </font>
    <font>
      <sz val="26"/>
      <name val="Angsana New"/>
      <family val="1"/>
    </font>
    <font>
      <sz val="11"/>
      <color theme="1"/>
      <name val="Tahoma"/>
      <family val="2"/>
      <scheme val="minor"/>
    </font>
    <font>
      <sz val="24"/>
      <color rgb="FF0000FF"/>
      <name val="Angsana New"/>
      <family val="1"/>
    </font>
    <font>
      <sz val="11"/>
      <color theme="1"/>
      <name val="Angsana New"/>
      <family val="1"/>
    </font>
    <font>
      <sz val="20"/>
      <color rgb="FFFF0000"/>
      <name val="Angsana New"/>
      <family val="1"/>
    </font>
    <font>
      <sz val="26"/>
      <color rgb="FFFF0000"/>
      <name val="Angsana New"/>
      <family val="1"/>
    </font>
    <font>
      <b/>
      <sz val="16"/>
      <name val="Angsana New"/>
      <family val="1"/>
    </font>
    <font>
      <b/>
      <sz val="20"/>
      <name val="Angsana New"/>
      <family val="1"/>
    </font>
    <font>
      <sz val="16"/>
      <name val="Angsana New"/>
      <family val="1"/>
    </font>
    <font>
      <sz val="16"/>
      <color theme="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6"/>
      <color rgb="FF0000FF"/>
      <name val="Angsana New"/>
      <family val="1"/>
    </font>
    <font>
      <sz val="6"/>
      <color theme="1"/>
      <name val="Angsana New"/>
      <family val="1"/>
    </font>
    <font>
      <sz val="16"/>
      <color rgb="FF0033CC"/>
      <name val="Angsana New"/>
      <family val="1"/>
    </font>
  </fonts>
  <fills count="1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7">
    <xf numFmtId="0" fontId="0" fillId="0" borderId="0"/>
    <xf numFmtId="189" fontId="6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3" fillId="0" borderId="0"/>
    <xf numFmtId="189" fontId="2" fillId="0" borderId="0"/>
    <xf numFmtId="0" fontId="1" fillId="0" borderId="0"/>
    <xf numFmtId="189" fontId="1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187" fontId="6" fillId="0" borderId="0" applyFont="0" applyFill="0" applyBorder="0" applyAlignment="0" applyProtection="0"/>
  </cellStyleXfs>
  <cellXfs count="27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left" vertical="center"/>
    </xf>
    <xf numFmtId="188" fontId="9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0" fontId="9" fillId="0" borderId="1" xfId="0" applyFont="1" applyBorder="1"/>
    <xf numFmtId="0" fontId="9" fillId="3" borderId="1" xfId="0" applyFont="1" applyFill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1" fontId="9" fillId="4" borderId="5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189" fontId="9" fillId="0" borderId="13" xfId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13" xfId="0" applyFont="1" applyBorder="1"/>
    <xf numFmtId="0" fontId="11" fillId="0" borderId="0" xfId="0" applyFont="1"/>
    <xf numFmtId="0" fontId="11" fillId="3" borderId="0" xfId="0" applyFont="1" applyFill="1"/>
    <xf numFmtId="0" fontId="7" fillId="2" borderId="8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/>
    </xf>
    <xf numFmtId="1" fontId="7" fillId="6" borderId="1" xfId="0" applyNumberFormat="1" applyFont="1" applyFill="1" applyBorder="1" applyAlignment="1">
      <alignment horizontal="center"/>
    </xf>
    <xf numFmtId="1" fontId="8" fillId="6" borderId="1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1" fontId="8" fillId="7" borderId="1" xfId="0" applyNumberFormat="1" applyFont="1" applyFill="1" applyBorder="1" applyAlignment="1">
      <alignment horizontal="center"/>
    </xf>
    <xf numFmtId="1" fontId="7" fillId="7" borderId="1" xfId="0" applyNumberFormat="1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1" fontId="7" fillId="9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1" fontId="7" fillId="10" borderId="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1" fontId="7" fillId="11" borderId="1" xfId="0" applyNumberFormat="1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1" fontId="7" fillId="12" borderId="1" xfId="0" applyNumberFormat="1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1" fontId="7" fillId="13" borderId="1" xfId="0" applyNumberFormat="1" applyFont="1" applyFill="1" applyBorder="1" applyAlignment="1">
      <alignment horizontal="center"/>
    </xf>
    <xf numFmtId="0" fontId="13" fillId="13" borderId="1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1" fontId="7" fillId="14" borderId="1" xfId="0" applyNumberFormat="1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 vertical="center"/>
    </xf>
    <xf numFmtId="0" fontId="14" fillId="0" borderId="1" xfId="15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 vertical="center"/>
    </xf>
    <xf numFmtId="188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left" indent="15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3" xfId="0" applyFont="1" applyBorder="1" applyAlignment="1">
      <alignment vertical="center"/>
    </xf>
    <xf numFmtId="0" fontId="17" fillId="0" borderId="14" xfId="0" applyFont="1" applyBorder="1" applyAlignment="1">
      <alignment horizontal="center"/>
    </xf>
    <xf numFmtId="0" fontId="19" fillId="0" borderId="12" xfId="0" applyFont="1" applyBorder="1"/>
    <xf numFmtId="0" fontId="19" fillId="0" borderId="3" xfId="0" applyFont="1" applyBorder="1"/>
    <xf numFmtId="0" fontId="17" fillId="0" borderId="15" xfId="0" applyFont="1" applyBorder="1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/>
    </xf>
    <xf numFmtId="188" fontId="19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188" fontId="19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left" vertical="center"/>
    </xf>
    <xf numFmtId="1" fontId="21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1" fillId="0" borderId="3" xfId="0" applyFont="1" applyBorder="1"/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1" fillId="0" borderId="0" xfId="0" applyFont="1" applyAlignment="1">
      <alignment horizontal="right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1" fillId="0" borderId="3" xfId="0" applyFont="1" applyBorder="1" applyAlignment="1">
      <alignment horizontal="left"/>
    </xf>
    <xf numFmtId="49" fontId="21" fillId="0" borderId="0" xfId="0" applyNumberFormat="1" applyFont="1" applyAlignment="1">
      <alignment vertical="center"/>
    </xf>
    <xf numFmtId="2" fontId="22" fillId="0" borderId="0" xfId="0" applyNumberFormat="1" applyFont="1" applyAlignment="1">
      <alignment horizontal="left" vertical="center"/>
    </xf>
    <xf numFmtId="1" fontId="22" fillId="0" borderId="0" xfId="0" applyNumberFormat="1" applyFont="1" applyAlignment="1">
      <alignment horizontal="left" vertical="center"/>
    </xf>
    <xf numFmtId="1" fontId="22" fillId="0" borderId="0" xfId="0" quotePrefix="1" applyNumberFormat="1" applyFont="1" applyAlignment="1">
      <alignment horizontal="center" vertical="center"/>
    </xf>
    <xf numFmtId="49" fontId="21" fillId="0" borderId="0" xfId="0" applyNumberFormat="1" applyFont="1" applyAlignment="1">
      <alignment horizontal="left" vertical="center"/>
    </xf>
    <xf numFmtId="1" fontId="19" fillId="5" borderId="2" xfId="0" applyNumberFormat="1" applyFont="1" applyFill="1" applyBorder="1" applyAlignment="1">
      <alignment vertical="center"/>
    </xf>
    <xf numFmtId="1" fontId="19" fillId="5" borderId="8" xfId="0" applyNumberFormat="1" applyFont="1" applyFill="1" applyBorder="1" applyAlignment="1">
      <alignment vertical="center"/>
    </xf>
    <xf numFmtId="1" fontId="19" fillId="5" borderId="4" xfId="0" applyNumberFormat="1" applyFont="1" applyFill="1" applyBorder="1" applyAlignment="1">
      <alignment vertical="center"/>
    </xf>
    <xf numFmtId="49" fontId="9" fillId="0" borderId="0" xfId="0" applyNumberFormat="1" applyFont="1"/>
    <xf numFmtId="0" fontId="14" fillId="5" borderId="1" xfId="15" applyFont="1" applyFill="1" applyBorder="1" applyAlignment="1">
      <alignment horizontal="center"/>
    </xf>
    <xf numFmtId="0" fontId="25" fillId="5" borderId="1" xfId="15" applyFont="1" applyFill="1" applyBorder="1" applyAlignment="1">
      <alignment horizontal="center"/>
    </xf>
    <xf numFmtId="0" fontId="14" fillId="0" borderId="0" xfId="15" applyFont="1" applyAlignment="1">
      <alignment horizontal="center"/>
    </xf>
    <xf numFmtId="0" fontId="23" fillId="0" borderId="0" xfId="15" applyFont="1"/>
    <xf numFmtId="0" fontId="23" fillId="5" borderId="1" xfId="15" applyFont="1" applyFill="1" applyBorder="1" applyAlignment="1">
      <alignment horizontal="center"/>
    </xf>
    <xf numFmtId="0" fontId="23" fillId="5" borderId="1" xfId="15" applyFont="1" applyFill="1" applyBorder="1" applyAlignment="1">
      <alignment horizontal="left"/>
    </xf>
    <xf numFmtId="0" fontId="21" fillId="0" borderId="0" xfId="15" applyFont="1"/>
    <xf numFmtId="0" fontId="21" fillId="0" borderId="0" xfId="15" applyFont="1" applyAlignment="1">
      <alignment horizontal="right"/>
    </xf>
    <xf numFmtId="49" fontId="21" fillId="0" borderId="0" xfId="15" applyNumberFormat="1" applyFont="1"/>
    <xf numFmtId="0" fontId="21" fillId="5" borderId="1" xfId="15" applyFont="1" applyFill="1" applyBorder="1" applyAlignment="1">
      <alignment horizontal="center"/>
    </xf>
    <xf numFmtId="0" fontId="21" fillId="15" borderId="1" xfId="15" applyFont="1" applyFill="1" applyBorder="1" applyAlignment="1">
      <alignment horizontal="center"/>
    </xf>
    <xf numFmtId="0" fontId="21" fillId="0" borderId="0" xfId="15" applyFont="1" applyAlignment="1">
      <alignment horizontal="center"/>
    </xf>
    <xf numFmtId="0" fontId="21" fillId="15" borderId="0" xfId="15" applyFont="1" applyFill="1"/>
    <xf numFmtId="0" fontId="21" fillId="0" borderId="1" xfId="15" applyFont="1" applyBorder="1" applyAlignment="1">
      <alignment horizontal="center"/>
    </xf>
    <xf numFmtId="1" fontId="21" fillId="15" borderId="1" xfId="15" applyNumberFormat="1" applyFont="1" applyFill="1" applyBorder="1" applyAlignment="1">
      <alignment horizontal="center"/>
    </xf>
    <xf numFmtId="1" fontId="21" fillId="0" borderId="0" xfId="15" applyNumberFormat="1" applyFont="1" applyAlignment="1">
      <alignment horizontal="center"/>
    </xf>
    <xf numFmtId="0" fontId="21" fillId="0" borderId="0" xfId="15" applyFont="1" applyAlignment="1">
      <alignment horizontal="left"/>
    </xf>
    <xf numFmtId="0" fontId="26" fillId="16" borderId="16" xfId="4" applyFont="1" applyFill="1" applyBorder="1" applyAlignment="1">
      <alignment horizontal="left" vertical="center"/>
    </xf>
    <xf numFmtId="0" fontId="26" fillId="16" borderId="1" xfId="4" applyFont="1" applyFill="1" applyBorder="1" applyAlignment="1">
      <alignment horizontal="left" vertical="center"/>
    </xf>
    <xf numFmtId="1" fontId="21" fillId="0" borderId="1" xfId="15" applyNumberFormat="1" applyFont="1" applyBorder="1" applyAlignment="1">
      <alignment horizontal="center" vertical="center"/>
    </xf>
    <xf numFmtId="0" fontId="21" fillId="0" borderId="0" xfId="15" applyFont="1" applyAlignment="1">
      <alignment vertical="center"/>
    </xf>
    <xf numFmtId="1" fontId="21" fillId="16" borderId="1" xfId="15" applyNumberFormat="1" applyFont="1" applyFill="1" applyBorder="1" applyAlignment="1">
      <alignment horizontal="center" vertical="center"/>
    </xf>
    <xf numFmtId="0" fontId="14" fillId="8" borderId="1" xfId="15" applyFont="1" applyFill="1" applyBorder="1" applyAlignment="1">
      <alignment horizontal="center"/>
    </xf>
    <xf numFmtId="0" fontId="14" fillId="13" borderId="1" xfId="15" applyFont="1" applyFill="1" applyBorder="1" applyAlignment="1">
      <alignment horizontal="center"/>
    </xf>
    <xf numFmtId="0" fontId="14" fillId="5" borderId="2" xfId="15" applyFont="1" applyFill="1" applyBorder="1" applyAlignment="1">
      <alignment horizontal="center"/>
    </xf>
    <xf numFmtId="0" fontId="14" fillId="5" borderId="4" xfId="15" applyFont="1" applyFill="1" applyBorder="1" applyAlignment="1">
      <alignment horizontal="center"/>
    </xf>
    <xf numFmtId="0" fontId="14" fillId="8" borderId="1" xfId="15" applyFont="1" applyFill="1" applyBorder="1" applyAlignment="1" applyProtection="1">
      <alignment horizontal="center"/>
      <protection locked="0"/>
    </xf>
    <xf numFmtId="0" fontId="14" fillId="13" borderId="1" xfId="15" applyFont="1" applyFill="1" applyBorder="1" applyAlignment="1" applyProtection="1">
      <alignment horizontal="center"/>
      <protection locked="0"/>
    </xf>
    <xf numFmtId="1" fontId="14" fillId="8" borderId="1" xfId="15" applyNumberFormat="1" applyFont="1" applyFill="1" applyBorder="1" applyAlignment="1">
      <alignment horizontal="center"/>
    </xf>
    <xf numFmtId="0" fontId="26" fillId="17" borderId="16" xfId="4" applyFont="1" applyFill="1" applyBorder="1" applyAlignment="1">
      <alignment horizontal="center" vertical="center"/>
    </xf>
    <xf numFmtId="0" fontId="26" fillId="17" borderId="1" xfId="4" applyFont="1" applyFill="1" applyBorder="1" applyAlignment="1">
      <alignment horizontal="center" vertical="center"/>
    </xf>
    <xf numFmtId="0" fontId="21" fillId="0" borderId="0" xfId="15" applyFont="1" applyAlignment="1">
      <alignment horizontal="center" vertical="center"/>
    </xf>
    <xf numFmtId="0" fontId="21" fillId="0" borderId="0" xfId="15" applyFont="1" applyAlignment="1">
      <alignment horizontal="right" vertical="center"/>
    </xf>
    <xf numFmtId="49" fontId="21" fillId="0" borderId="0" xfId="15" applyNumberFormat="1" applyFont="1" applyAlignment="1">
      <alignment horizontal="left" vertical="center"/>
    </xf>
    <xf numFmtId="0" fontId="21" fillId="15" borderId="1" xfId="15" applyFont="1" applyFill="1" applyBorder="1" applyAlignment="1">
      <alignment horizontal="center" vertical="center"/>
    </xf>
    <xf numFmtId="0" fontId="21" fillId="5" borderId="1" xfId="15" applyFont="1" applyFill="1" applyBorder="1" applyAlignment="1">
      <alignment horizontal="center" vertical="center"/>
    </xf>
    <xf numFmtId="1" fontId="21" fillId="17" borderId="1" xfId="15" applyNumberFormat="1" applyFont="1" applyFill="1" applyBorder="1" applyAlignment="1">
      <alignment horizontal="center" vertical="center"/>
    </xf>
    <xf numFmtId="0" fontId="21" fillId="0" borderId="0" xfId="15" applyFont="1" applyAlignment="1">
      <alignment horizontal="left" vertical="center"/>
    </xf>
    <xf numFmtId="0" fontId="21" fillId="18" borderId="1" xfId="15" applyFont="1" applyFill="1" applyBorder="1" applyAlignment="1">
      <alignment horizontal="center"/>
    </xf>
    <xf numFmtId="0" fontId="21" fillId="18" borderId="1" xfId="15" applyFont="1" applyFill="1" applyBorder="1" applyAlignment="1" applyProtection="1">
      <alignment horizontal="center"/>
      <protection locked="0"/>
    </xf>
    <xf numFmtId="0" fontId="21" fillId="9" borderId="1" xfId="15" applyFont="1" applyFill="1" applyBorder="1" applyAlignment="1">
      <alignment horizontal="center"/>
    </xf>
    <xf numFmtId="0" fontId="21" fillId="9" borderId="1" xfId="15" applyFont="1" applyFill="1" applyBorder="1" applyAlignment="1" applyProtection="1">
      <alignment horizontal="center"/>
      <protection locked="0"/>
    </xf>
    <xf numFmtId="49" fontId="21" fillId="0" borderId="0" xfId="0" applyNumberFormat="1" applyFont="1"/>
    <xf numFmtId="0" fontId="21" fillId="5" borderId="1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2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" fontId="19" fillId="0" borderId="0" xfId="0" applyNumberFormat="1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14" borderId="2" xfId="0" applyFont="1" applyFill="1" applyBorder="1" applyAlignment="1">
      <alignment horizontal="center"/>
    </xf>
    <xf numFmtId="0" fontId="7" fillId="14" borderId="8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1" borderId="2" xfId="0" applyFont="1" applyFill="1" applyBorder="1" applyAlignment="1">
      <alignment horizontal="center"/>
    </xf>
    <xf numFmtId="0" fontId="7" fillId="11" borderId="8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8" xfId="0" applyFon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7" fillId="13" borderId="8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lef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/>
    </xf>
    <xf numFmtId="0" fontId="19" fillId="5" borderId="1" xfId="0" applyFont="1" applyFill="1" applyBorder="1" applyAlignment="1">
      <alignment horizontal="left"/>
    </xf>
    <xf numFmtId="1" fontId="19" fillId="5" borderId="2" xfId="0" applyNumberFormat="1" applyFont="1" applyFill="1" applyBorder="1" applyAlignment="1">
      <alignment horizontal="left" vertical="center"/>
    </xf>
    <xf numFmtId="1" fontId="19" fillId="5" borderId="8" xfId="0" applyNumberFormat="1" applyFont="1" applyFill="1" applyBorder="1" applyAlignment="1">
      <alignment horizontal="left" vertical="center"/>
    </xf>
    <xf numFmtId="1" fontId="19" fillId="5" borderId="4" xfId="0" applyNumberFormat="1" applyFont="1" applyFill="1" applyBorder="1" applyAlignment="1">
      <alignment horizontal="left" vertical="center"/>
    </xf>
    <xf numFmtId="2" fontId="21" fillId="0" borderId="2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textRotation="90"/>
    </xf>
    <xf numFmtId="0" fontId="7" fillId="0" borderId="6" xfId="0" applyFont="1" applyBorder="1" applyAlignment="1">
      <alignment horizontal="center" textRotation="90"/>
    </xf>
    <xf numFmtId="0" fontId="21" fillId="9" borderId="3" xfId="15" applyFont="1" applyFill="1" applyBorder="1" applyAlignment="1">
      <alignment horizontal="center"/>
    </xf>
    <xf numFmtId="0" fontId="21" fillId="18" borderId="3" xfId="15" applyFont="1" applyFill="1" applyBorder="1" applyAlignment="1">
      <alignment horizontal="center"/>
    </xf>
    <xf numFmtId="0" fontId="21" fillId="0" borderId="3" xfId="15" applyFont="1" applyBorder="1" applyAlignment="1">
      <alignment horizontal="center" vertical="center"/>
    </xf>
    <xf numFmtId="0" fontId="14" fillId="13" borderId="1" xfId="15" applyFont="1" applyFill="1" applyBorder="1" applyAlignment="1">
      <alignment horizontal="center"/>
    </xf>
    <xf numFmtId="0" fontId="14" fillId="8" borderId="1" xfId="15" applyFont="1" applyFill="1" applyBorder="1" applyAlignment="1">
      <alignment horizontal="center"/>
    </xf>
  </cellXfs>
  <cellStyles count="17">
    <cellStyle name="Comma 2" xfId="16" xr:uid="{00000000-0005-0000-0000-000000000000}"/>
    <cellStyle name="Normal 2" xfId="4" xr:uid="{00000000-0005-0000-0000-000002000000}"/>
    <cellStyle name="Normal 2 2" xfId="9" xr:uid="{00000000-0005-0000-0000-000003000000}"/>
    <cellStyle name="Normal 3" xfId="5" xr:uid="{00000000-0005-0000-0000-000004000000}"/>
    <cellStyle name="Normal 4" xfId="7" xr:uid="{00000000-0005-0000-0000-000005000000}"/>
    <cellStyle name="Normal 5" xfId="15" xr:uid="{00000000-0005-0000-0000-000006000000}"/>
    <cellStyle name="Normal 8" xfId="6" xr:uid="{00000000-0005-0000-0000-000007000000}"/>
    <cellStyle name="Normal 8 2" xfId="8" xr:uid="{00000000-0005-0000-0000-000008000000}"/>
    <cellStyle name="Percent 2" xfId="10" xr:uid="{00000000-0005-0000-0000-000009000000}"/>
    <cellStyle name="เครื่องหมายจุลภาค 2" xfId="3" xr:uid="{00000000-0005-0000-0000-00000A000000}"/>
    <cellStyle name="ปกติ" xfId="0" builtinId="0"/>
    <cellStyle name="ปกติ 2" xfId="2" xr:uid="{00000000-0005-0000-0000-00000B000000}"/>
    <cellStyle name="ปกติ 3" xfId="11" xr:uid="{00000000-0005-0000-0000-00000C000000}"/>
    <cellStyle name="ปกติ 3 2" xfId="12" xr:uid="{00000000-0005-0000-0000-00000D000000}"/>
    <cellStyle name="ปกติ 4" xfId="13" xr:uid="{00000000-0005-0000-0000-00000E000000}"/>
    <cellStyle name="ปกติ 4 2" xfId="14" xr:uid="{00000000-0005-0000-0000-00000F000000}"/>
    <cellStyle name="ปกติ_Sheet2" xfId="1" xr:uid="{00000000-0005-0000-0000-000010000000}"/>
  </cellStyles>
  <dxfs count="0"/>
  <tableStyles count="0" defaultTableStyle="TableStyleMedium9" defaultPivotStyle="PivotStyleLight16"/>
  <colors>
    <mruColors>
      <color rgb="FFFFFFCC"/>
      <color rgb="FFCC99FF"/>
      <color rgb="FF66FFFF"/>
      <color rgb="FFCCFF99"/>
      <color rgb="FFFFCCCC"/>
      <color rgb="FFFFFF66"/>
      <color rgb="FF00FFFA"/>
      <color rgb="FF3333FF"/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371802</xdr:colOff>
      <xdr:row>18</xdr:row>
      <xdr:rowOff>38099</xdr:rowOff>
    </xdr:from>
    <xdr:to>
      <xdr:col>9</xdr:col>
      <xdr:colOff>461468</xdr:colOff>
      <xdr:row>34</xdr:row>
      <xdr:rowOff>66674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602" y="8134349"/>
          <a:ext cx="4747391" cy="7648575"/>
        </a:xfrm>
        <a:prstGeom prst="rect">
          <a:avLst/>
        </a:prstGeom>
      </xdr:spPr>
    </xdr:pic>
    <xdr:clientData/>
  </xdr:twoCellAnchor>
  <xdr:twoCellAnchor>
    <xdr:from>
      <xdr:col>5</xdr:col>
      <xdr:colOff>323751</xdr:colOff>
      <xdr:row>17</xdr:row>
      <xdr:rowOff>48690</xdr:rowOff>
    </xdr:from>
    <xdr:to>
      <xdr:col>6</xdr:col>
      <xdr:colOff>65799</xdr:colOff>
      <xdr:row>20</xdr:row>
      <xdr:rowOff>457676</xdr:rowOff>
    </xdr:to>
    <xdr:sp macro="" textlink="">
      <xdr:nvSpPr>
        <xdr:cNvPr id="3" name="ลูกศรซ้า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7797767">
          <a:off x="2104832" y="8411734"/>
          <a:ext cx="1837736" cy="351648"/>
        </a:xfrm>
        <a:prstGeom prst="leftArrow">
          <a:avLst>
            <a:gd name="adj1" fmla="val 50000"/>
            <a:gd name="adj2" fmla="val 6272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19050</xdr:rowOff>
    </xdr:from>
    <xdr:to>
      <xdr:col>11</xdr:col>
      <xdr:colOff>85725</xdr:colOff>
      <xdr:row>3</xdr:row>
      <xdr:rowOff>209550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 txBox="1">
          <a:spLocks noChangeArrowheads="1"/>
        </xdr:cNvSpPr>
      </xdr:nvSpPr>
      <xdr:spPr bwMode="auto">
        <a:xfrm>
          <a:off x="5400675" y="762000"/>
          <a:ext cx="4343400" cy="561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2800" b="0" i="0" u="none" strike="noStrike" baseline="0">
              <a:solidFill>
                <a:srgbClr val="FF0000"/>
              </a:solidFill>
              <a:latin typeface="Arial"/>
            </a:rPr>
            <a:t>กรอกข้อมูลในช่องสี เหลือง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11</xdr:col>
      <xdr:colOff>469900</xdr:colOff>
      <xdr:row>8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5C8CCA-5412-4E32-B151-3BC0CFA9945A}"/>
            </a:ext>
          </a:extLst>
        </xdr:cNvPr>
        <xdr:cNvSpPr txBox="1">
          <a:spLocks noChangeArrowheads="1"/>
        </xdr:cNvSpPr>
      </xdr:nvSpPr>
      <xdr:spPr bwMode="auto">
        <a:xfrm>
          <a:off x="6572250" y="1809750"/>
          <a:ext cx="4959350" cy="1231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2800" b="0" i="0" u="none" strike="noStrike" baseline="0">
              <a:solidFill>
                <a:srgbClr val="FF0000"/>
              </a:solidFill>
              <a:latin typeface="Arial"/>
            </a:rPr>
            <a:t>รหัสวิชา ใช้เลขไทย ไม่เว้นวรรค เช่น ท๑๔๑๐๑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489644</xdr:colOff>
      <xdr:row>35</xdr:row>
      <xdr:rowOff>1</xdr:rowOff>
    </xdr:from>
    <xdr:to>
      <xdr:col>7</xdr:col>
      <xdr:colOff>272913</xdr:colOff>
      <xdr:row>38</xdr:row>
      <xdr:rowOff>130684</xdr:rowOff>
    </xdr:to>
    <xdr:pic>
      <xdr:nvPicPr>
        <xdr:cNvPr id="2" name="รูปภาพ 1" descr="ผอ.png">
          <a:extLst>
            <a:ext uri="{FF2B5EF4-FFF2-40B4-BE49-F238E27FC236}">
              <a16:creationId xmlns:a16="http://schemas.microsoft.com/office/drawing/2014/main" id="{70F4B77E-7EBA-4683-951B-116DFC37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87383" y="8382001"/>
          <a:ext cx="1064313" cy="892683"/>
        </a:xfrm>
        <a:prstGeom prst="rect">
          <a:avLst/>
        </a:prstGeom>
      </xdr:spPr>
    </xdr:pic>
    <xdr:clientData/>
  </xdr:twoCellAnchor>
  <xdr:twoCellAnchor editAs="oneCell">
    <xdr:from>
      <xdr:col>3</xdr:col>
      <xdr:colOff>408609</xdr:colOff>
      <xdr:row>0</xdr:row>
      <xdr:rowOff>38652</xdr:rowOff>
    </xdr:from>
    <xdr:to>
      <xdr:col>5</xdr:col>
      <xdr:colOff>197635</xdr:colOff>
      <xdr:row>3</xdr:row>
      <xdr:rowOff>193261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C7AB31-C5F5-4914-A6A8-693E16B9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2" y="38652"/>
          <a:ext cx="909939" cy="916609"/>
        </a:xfrm>
        <a:prstGeom prst="rect">
          <a:avLst/>
        </a:prstGeom>
      </xdr:spPr>
    </xdr:pic>
    <xdr:clientData/>
  </xdr:twoCellAnchor>
  <xdr:oneCellAnchor>
    <xdr:from>
      <xdr:col>3</xdr:col>
      <xdr:colOff>397565</xdr:colOff>
      <xdr:row>40</xdr:row>
      <xdr:rowOff>44173</xdr:rowOff>
    </xdr:from>
    <xdr:ext cx="900000" cy="915505"/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857EEE-8F28-476B-AB3D-C6B9283E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5478" y="9889434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80</xdr:row>
      <xdr:rowOff>38652</xdr:rowOff>
    </xdr:from>
    <xdr:ext cx="900000" cy="915505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D9C84869-6E60-4B72-8A57-67AEA1A86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19729174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441739</xdr:colOff>
      <xdr:row>120</xdr:row>
      <xdr:rowOff>49694</xdr:rowOff>
    </xdr:from>
    <xdr:ext cx="900000" cy="915505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5FBAEE63-4A0F-4F97-B445-076A62FC9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652" y="2958547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160</xdr:row>
      <xdr:rowOff>55217</xdr:rowOff>
    </xdr:from>
    <xdr:ext cx="900000" cy="909983"/>
    <xdr:pic>
      <xdr:nvPicPr>
        <xdr:cNvPr id="7" name="รูปภาพ 6">
          <a:extLst>
            <a:ext uri="{FF2B5EF4-FFF2-40B4-BE49-F238E27FC236}">
              <a16:creationId xmlns:a16="http://schemas.microsoft.com/office/drawing/2014/main" id="{C78E676D-4055-4394-9884-DFB9A4B21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39436260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441739</xdr:colOff>
      <xdr:row>200</xdr:row>
      <xdr:rowOff>38653</xdr:rowOff>
    </xdr:from>
    <xdr:ext cx="900000" cy="915503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9C3BD2BB-BE9C-41E3-9843-5D859165D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652" y="49264957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430695</xdr:colOff>
      <xdr:row>240</xdr:row>
      <xdr:rowOff>55218</xdr:rowOff>
    </xdr:from>
    <xdr:ext cx="900000" cy="909982"/>
    <xdr:pic>
      <xdr:nvPicPr>
        <xdr:cNvPr id="9" name="รูปภาพ 8">
          <a:extLst>
            <a:ext uri="{FF2B5EF4-FFF2-40B4-BE49-F238E27FC236}">
              <a16:creationId xmlns:a16="http://schemas.microsoft.com/office/drawing/2014/main" id="{B34E64FD-8C64-44DB-BA6E-1A1308241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8" y="59126783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280</xdr:row>
      <xdr:rowOff>49696</xdr:rowOff>
    </xdr:from>
    <xdr:ext cx="900000" cy="909983"/>
    <xdr:pic>
      <xdr:nvPicPr>
        <xdr:cNvPr id="10" name="รูปภาพ 9">
          <a:extLst>
            <a:ext uri="{FF2B5EF4-FFF2-40B4-BE49-F238E27FC236}">
              <a16:creationId xmlns:a16="http://schemas.microsoft.com/office/drawing/2014/main" id="{2D2D08BA-9E5E-4FBF-9595-34C2AFB9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6896652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320</xdr:row>
      <xdr:rowOff>49695</xdr:rowOff>
    </xdr:from>
    <xdr:ext cx="900000" cy="915505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607961F2-C8CC-4050-9105-D620DF87F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78811782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360</xdr:row>
      <xdr:rowOff>38651</xdr:rowOff>
    </xdr:from>
    <xdr:ext cx="900000" cy="915505"/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508EFACF-9723-4751-8FD1-A6A8F573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88645999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400</xdr:row>
      <xdr:rowOff>33132</xdr:rowOff>
    </xdr:from>
    <xdr:ext cx="900000" cy="915504"/>
    <xdr:pic>
      <xdr:nvPicPr>
        <xdr:cNvPr id="13" name="รูปภาพ 12">
          <a:extLst>
            <a:ext uri="{FF2B5EF4-FFF2-40B4-BE49-F238E27FC236}">
              <a16:creationId xmlns:a16="http://schemas.microsoft.com/office/drawing/2014/main" id="{C0AFF5F0-A312-4BD8-85CE-8BEA0EC6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98491262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440</xdr:row>
      <xdr:rowOff>49695</xdr:rowOff>
    </xdr:from>
    <xdr:ext cx="900000" cy="915505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2223EB05-9D8F-4CD1-A532-F2A84C5B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10835308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480</xdr:row>
      <xdr:rowOff>44174</xdr:rowOff>
    </xdr:from>
    <xdr:ext cx="900000" cy="915505"/>
    <xdr:pic>
      <xdr:nvPicPr>
        <xdr:cNvPr id="15" name="รูปภาพ 14">
          <a:extLst>
            <a:ext uri="{FF2B5EF4-FFF2-40B4-BE49-F238E27FC236}">
              <a16:creationId xmlns:a16="http://schemas.microsoft.com/office/drawing/2014/main" id="{A5A75100-F17E-4B9C-911B-E808D1F58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11819282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520</xdr:row>
      <xdr:rowOff>66260</xdr:rowOff>
    </xdr:from>
    <xdr:ext cx="914400" cy="913408"/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13312F27-6CFC-46BB-A3AE-84971C9A5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128049130"/>
          <a:ext cx="914400" cy="913408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560</xdr:row>
      <xdr:rowOff>66261</xdr:rowOff>
    </xdr:from>
    <xdr:ext cx="900000" cy="909982"/>
    <xdr:pic>
      <xdr:nvPicPr>
        <xdr:cNvPr id="17" name="รูปภาพ 16">
          <a:extLst>
            <a:ext uri="{FF2B5EF4-FFF2-40B4-BE49-F238E27FC236}">
              <a16:creationId xmlns:a16="http://schemas.microsoft.com/office/drawing/2014/main" id="{72D3B13E-9FDE-4688-A76A-6D7AADF69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137894391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600</xdr:row>
      <xdr:rowOff>60738</xdr:rowOff>
    </xdr:from>
    <xdr:ext cx="900000" cy="915506"/>
    <xdr:pic>
      <xdr:nvPicPr>
        <xdr:cNvPr id="18" name="รูปภาพ 17">
          <a:extLst>
            <a:ext uri="{FF2B5EF4-FFF2-40B4-BE49-F238E27FC236}">
              <a16:creationId xmlns:a16="http://schemas.microsoft.com/office/drawing/2014/main" id="{63401D22-A822-4CA5-AC4B-CB00119AE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147734129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640</xdr:row>
      <xdr:rowOff>60739</xdr:rowOff>
    </xdr:from>
    <xdr:ext cx="896112" cy="916903"/>
    <xdr:pic>
      <xdr:nvPicPr>
        <xdr:cNvPr id="19" name="รูปภาพ 18">
          <a:extLst>
            <a:ext uri="{FF2B5EF4-FFF2-40B4-BE49-F238E27FC236}">
              <a16:creationId xmlns:a16="http://schemas.microsoft.com/office/drawing/2014/main" id="{DC06F2D3-0973-4C83-B4C4-F0130391E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13" y="157579391"/>
          <a:ext cx="896112" cy="916903"/>
        </a:xfrm>
        <a:prstGeom prst="rect">
          <a:avLst/>
        </a:prstGeom>
      </xdr:spPr>
    </xdr:pic>
    <xdr:clientData/>
  </xdr:oneCellAnchor>
  <xdr:oneCellAnchor>
    <xdr:from>
      <xdr:col>3</xdr:col>
      <xdr:colOff>358913</xdr:colOff>
      <xdr:row>680</xdr:row>
      <xdr:rowOff>33130</xdr:rowOff>
    </xdr:from>
    <xdr:ext cx="900000" cy="915505"/>
    <xdr:pic>
      <xdr:nvPicPr>
        <xdr:cNvPr id="20" name="รูปภาพ 19">
          <a:extLst>
            <a:ext uri="{FF2B5EF4-FFF2-40B4-BE49-F238E27FC236}">
              <a16:creationId xmlns:a16="http://schemas.microsoft.com/office/drawing/2014/main" id="{20C15294-2594-40DD-B139-9F3CCC353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6826" y="16739152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720</xdr:row>
      <xdr:rowOff>77304</xdr:rowOff>
    </xdr:from>
    <xdr:ext cx="900000" cy="909982"/>
    <xdr:pic>
      <xdr:nvPicPr>
        <xdr:cNvPr id="21" name="รูปภาพ 20">
          <a:extLst>
            <a:ext uri="{FF2B5EF4-FFF2-40B4-BE49-F238E27FC236}">
              <a16:creationId xmlns:a16="http://schemas.microsoft.com/office/drawing/2014/main" id="{E4950315-D4F6-42D0-8171-BAE19A35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177280956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436218</xdr:colOff>
      <xdr:row>760</xdr:row>
      <xdr:rowOff>49695</xdr:rowOff>
    </xdr:from>
    <xdr:ext cx="900000" cy="909985"/>
    <xdr:pic>
      <xdr:nvPicPr>
        <xdr:cNvPr id="22" name="รูปภาพ 21">
          <a:extLst>
            <a:ext uri="{FF2B5EF4-FFF2-40B4-BE49-F238E27FC236}">
              <a16:creationId xmlns:a16="http://schemas.microsoft.com/office/drawing/2014/main" id="{3644AE23-D489-4A9A-86D1-6A452B24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1" y="187109652"/>
          <a:ext cx="900000" cy="909985"/>
        </a:xfrm>
        <a:prstGeom prst="rect">
          <a:avLst/>
        </a:prstGeom>
      </xdr:spPr>
    </xdr:pic>
    <xdr:clientData/>
  </xdr:oneCellAnchor>
  <xdr:oneCellAnchor>
    <xdr:from>
      <xdr:col>3</xdr:col>
      <xdr:colOff>458305</xdr:colOff>
      <xdr:row>800</xdr:row>
      <xdr:rowOff>44173</xdr:rowOff>
    </xdr:from>
    <xdr:ext cx="900000" cy="909983"/>
    <xdr:pic>
      <xdr:nvPicPr>
        <xdr:cNvPr id="23" name="รูปภาพ 22">
          <a:extLst>
            <a:ext uri="{FF2B5EF4-FFF2-40B4-BE49-F238E27FC236}">
              <a16:creationId xmlns:a16="http://schemas.microsoft.com/office/drawing/2014/main" id="{DE2964E1-AC16-471D-A066-9EDBF2177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6218" y="196949390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469348</xdr:colOff>
      <xdr:row>840</xdr:row>
      <xdr:rowOff>49696</xdr:rowOff>
    </xdr:from>
    <xdr:ext cx="900000" cy="909982"/>
    <xdr:pic>
      <xdr:nvPicPr>
        <xdr:cNvPr id="24" name="รูปภาพ 23">
          <a:extLst>
            <a:ext uri="{FF2B5EF4-FFF2-40B4-BE49-F238E27FC236}">
              <a16:creationId xmlns:a16="http://schemas.microsoft.com/office/drawing/2014/main" id="{5980BB4B-20E1-45F1-8EE3-D7510B715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61" y="206800174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469348</xdr:colOff>
      <xdr:row>880</xdr:row>
      <xdr:rowOff>38654</xdr:rowOff>
    </xdr:from>
    <xdr:ext cx="900000" cy="909982"/>
    <xdr:pic>
      <xdr:nvPicPr>
        <xdr:cNvPr id="25" name="รูปภาพ 24">
          <a:extLst>
            <a:ext uri="{FF2B5EF4-FFF2-40B4-BE49-F238E27FC236}">
              <a16:creationId xmlns:a16="http://schemas.microsoft.com/office/drawing/2014/main" id="{199920EA-0C6F-493F-A480-336B737C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261" y="216634393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920</xdr:row>
      <xdr:rowOff>38652</xdr:rowOff>
    </xdr:from>
    <xdr:ext cx="900000" cy="909983"/>
    <xdr:pic>
      <xdr:nvPicPr>
        <xdr:cNvPr id="26" name="รูปภาพ 25">
          <a:extLst>
            <a:ext uri="{FF2B5EF4-FFF2-40B4-BE49-F238E27FC236}">
              <a16:creationId xmlns:a16="http://schemas.microsoft.com/office/drawing/2014/main" id="{0F577F7C-79CA-4B03-8B61-AC86E98D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22647965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408609</xdr:colOff>
      <xdr:row>960</xdr:row>
      <xdr:rowOff>33130</xdr:rowOff>
    </xdr:from>
    <xdr:ext cx="900000" cy="915505"/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025ABD87-79D0-4D39-ADFB-C01C3673D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2" y="236319391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419652</xdr:colOff>
      <xdr:row>1000</xdr:row>
      <xdr:rowOff>55217</xdr:rowOff>
    </xdr:from>
    <xdr:ext cx="900000" cy="898940"/>
    <xdr:pic>
      <xdr:nvPicPr>
        <xdr:cNvPr id="28" name="รูปภาพ 27">
          <a:extLst>
            <a:ext uri="{FF2B5EF4-FFF2-40B4-BE49-F238E27FC236}">
              <a16:creationId xmlns:a16="http://schemas.microsoft.com/office/drawing/2014/main" id="{80EE411E-F65E-4CDE-A6E7-4278F50F5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5" y="246186739"/>
          <a:ext cx="900000" cy="898940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1040</xdr:row>
      <xdr:rowOff>33130</xdr:rowOff>
    </xdr:from>
    <xdr:ext cx="900000" cy="915505"/>
    <xdr:pic>
      <xdr:nvPicPr>
        <xdr:cNvPr id="29" name="รูปภาพ 28">
          <a:extLst>
            <a:ext uri="{FF2B5EF4-FFF2-40B4-BE49-F238E27FC236}">
              <a16:creationId xmlns:a16="http://schemas.microsoft.com/office/drawing/2014/main" id="{3FCEFC86-272C-4D8D-A3D4-BFFE003B6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256009913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414130</xdr:colOff>
      <xdr:row>1080</xdr:row>
      <xdr:rowOff>55216</xdr:rowOff>
    </xdr:from>
    <xdr:ext cx="900000" cy="909983"/>
    <xdr:pic>
      <xdr:nvPicPr>
        <xdr:cNvPr id="30" name="รูปภาพ 29">
          <a:extLst>
            <a:ext uri="{FF2B5EF4-FFF2-40B4-BE49-F238E27FC236}">
              <a16:creationId xmlns:a16="http://schemas.microsoft.com/office/drawing/2014/main" id="{6F106365-3D3E-4E35-AD13-313FC8A1A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3" y="265877259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1120</xdr:row>
      <xdr:rowOff>49697</xdr:rowOff>
    </xdr:from>
    <xdr:ext cx="900000" cy="915503"/>
    <xdr:pic>
      <xdr:nvPicPr>
        <xdr:cNvPr id="31" name="รูปภาพ 30">
          <a:extLst>
            <a:ext uri="{FF2B5EF4-FFF2-40B4-BE49-F238E27FC236}">
              <a16:creationId xmlns:a16="http://schemas.microsoft.com/office/drawing/2014/main" id="{2FBAB598-EC8E-4B1C-BABB-6ADE9438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275717001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447261</xdr:colOff>
      <xdr:row>1160</xdr:row>
      <xdr:rowOff>66261</xdr:rowOff>
    </xdr:from>
    <xdr:ext cx="900000" cy="915504"/>
    <xdr:pic>
      <xdr:nvPicPr>
        <xdr:cNvPr id="32" name="รูปภาพ 31">
          <a:extLst>
            <a:ext uri="{FF2B5EF4-FFF2-40B4-BE49-F238E27FC236}">
              <a16:creationId xmlns:a16="http://schemas.microsoft.com/office/drawing/2014/main" id="{725C73E6-2F25-43FE-AF51-F200E749E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174" y="285578826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1200</xdr:row>
      <xdr:rowOff>33130</xdr:rowOff>
    </xdr:from>
    <xdr:ext cx="900000" cy="909983"/>
    <xdr:pic>
      <xdr:nvPicPr>
        <xdr:cNvPr id="33" name="รูปภาพ 32">
          <a:extLst>
            <a:ext uri="{FF2B5EF4-FFF2-40B4-BE49-F238E27FC236}">
              <a16:creationId xmlns:a16="http://schemas.microsoft.com/office/drawing/2014/main" id="{10712AE5-0394-4E5B-A7F8-50F45EBF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295390956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436218</xdr:colOff>
      <xdr:row>1240</xdr:row>
      <xdr:rowOff>55218</xdr:rowOff>
    </xdr:from>
    <xdr:ext cx="900000" cy="909981"/>
    <xdr:pic>
      <xdr:nvPicPr>
        <xdr:cNvPr id="34" name="รูปภาพ 33">
          <a:extLst>
            <a:ext uri="{FF2B5EF4-FFF2-40B4-BE49-F238E27FC236}">
              <a16:creationId xmlns:a16="http://schemas.microsoft.com/office/drawing/2014/main" id="{BC7A028B-0348-4156-8737-6958C391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1" y="305252783"/>
          <a:ext cx="900000" cy="909981"/>
        </a:xfrm>
        <a:prstGeom prst="rect">
          <a:avLst/>
        </a:prstGeom>
      </xdr:spPr>
    </xdr:pic>
    <xdr:clientData/>
  </xdr:oneCellAnchor>
  <xdr:oneCellAnchor>
    <xdr:from>
      <xdr:col>3</xdr:col>
      <xdr:colOff>425174</xdr:colOff>
      <xdr:row>1280</xdr:row>
      <xdr:rowOff>27609</xdr:rowOff>
    </xdr:from>
    <xdr:ext cx="900000" cy="915504"/>
    <xdr:pic>
      <xdr:nvPicPr>
        <xdr:cNvPr id="35" name="รูปภาพ 34">
          <a:extLst>
            <a:ext uri="{FF2B5EF4-FFF2-40B4-BE49-F238E27FC236}">
              <a16:creationId xmlns:a16="http://schemas.microsoft.com/office/drawing/2014/main" id="{BCCB440B-17B6-427A-834A-03FD24661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087" y="315064913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381000</xdr:colOff>
      <xdr:row>1320</xdr:row>
      <xdr:rowOff>33130</xdr:rowOff>
    </xdr:from>
    <xdr:ext cx="900000" cy="909982"/>
    <xdr:pic>
      <xdr:nvPicPr>
        <xdr:cNvPr id="36" name="รูปภาพ 35">
          <a:extLst>
            <a:ext uri="{FF2B5EF4-FFF2-40B4-BE49-F238E27FC236}">
              <a16:creationId xmlns:a16="http://schemas.microsoft.com/office/drawing/2014/main" id="{E40B7990-BDB4-4CFE-97AF-83CBED5A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8913" y="324921217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1360</xdr:row>
      <xdr:rowOff>55217</xdr:rowOff>
    </xdr:from>
    <xdr:ext cx="900000" cy="909984"/>
    <xdr:pic>
      <xdr:nvPicPr>
        <xdr:cNvPr id="37" name="รูปภาพ 36">
          <a:extLst>
            <a:ext uri="{FF2B5EF4-FFF2-40B4-BE49-F238E27FC236}">
              <a16:creationId xmlns:a16="http://schemas.microsoft.com/office/drawing/2014/main" id="{9270BC6A-CF05-4023-8678-7CA18351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334777521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414131</xdr:colOff>
      <xdr:row>1400</xdr:row>
      <xdr:rowOff>49696</xdr:rowOff>
    </xdr:from>
    <xdr:ext cx="900000" cy="909984"/>
    <xdr:pic>
      <xdr:nvPicPr>
        <xdr:cNvPr id="38" name="รูปภาพ 37">
          <a:extLst>
            <a:ext uri="{FF2B5EF4-FFF2-40B4-BE49-F238E27FC236}">
              <a16:creationId xmlns:a16="http://schemas.microsoft.com/office/drawing/2014/main" id="{471205A9-741A-4CC3-9C09-9BC542ADA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2044" y="344622783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430696</xdr:colOff>
      <xdr:row>1440</xdr:row>
      <xdr:rowOff>49696</xdr:rowOff>
    </xdr:from>
    <xdr:ext cx="900000" cy="909982"/>
    <xdr:pic>
      <xdr:nvPicPr>
        <xdr:cNvPr id="39" name="รูปภาพ 38">
          <a:extLst>
            <a:ext uri="{FF2B5EF4-FFF2-40B4-BE49-F238E27FC236}">
              <a16:creationId xmlns:a16="http://schemas.microsoft.com/office/drawing/2014/main" id="{AEB5D5F3-82B4-46B8-966A-1E2E2CFF3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9" y="354468044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392044</xdr:colOff>
      <xdr:row>1480</xdr:row>
      <xdr:rowOff>44174</xdr:rowOff>
    </xdr:from>
    <xdr:ext cx="900000" cy="909984"/>
    <xdr:pic>
      <xdr:nvPicPr>
        <xdr:cNvPr id="40" name="รูปภาพ 39">
          <a:extLst>
            <a:ext uri="{FF2B5EF4-FFF2-40B4-BE49-F238E27FC236}">
              <a16:creationId xmlns:a16="http://schemas.microsoft.com/office/drawing/2014/main" id="{21593BB7-72CF-468F-A679-0082B6C65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9957" y="364307783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436217</xdr:colOff>
      <xdr:row>1520</xdr:row>
      <xdr:rowOff>38653</xdr:rowOff>
    </xdr:from>
    <xdr:ext cx="900000" cy="909983"/>
    <xdr:pic>
      <xdr:nvPicPr>
        <xdr:cNvPr id="41" name="รูปภาพ 40">
          <a:extLst>
            <a:ext uri="{FF2B5EF4-FFF2-40B4-BE49-F238E27FC236}">
              <a16:creationId xmlns:a16="http://schemas.microsoft.com/office/drawing/2014/main" id="{8AC22A89-55BB-4BB7-B294-C3F087A5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4130" y="374147523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408608</xdr:colOff>
      <xdr:row>1560</xdr:row>
      <xdr:rowOff>33129</xdr:rowOff>
    </xdr:from>
    <xdr:ext cx="900000" cy="909983"/>
    <xdr:pic>
      <xdr:nvPicPr>
        <xdr:cNvPr id="42" name="รูปภาพ 41">
          <a:extLst>
            <a:ext uri="{FF2B5EF4-FFF2-40B4-BE49-F238E27FC236}">
              <a16:creationId xmlns:a16="http://schemas.microsoft.com/office/drawing/2014/main" id="{350A65A2-EAB0-4F58-8436-8FF461ACD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6521" y="383992781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397566</xdr:colOff>
      <xdr:row>1600</xdr:row>
      <xdr:rowOff>33130</xdr:rowOff>
    </xdr:from>
    <xdr:ext cx="900000" cy="915505"/>
    <xdr:pic>
      <xdr:nvPicPr>
        <xdr:cNvPr id="43" name="รูปภาพ 42">
          <a:extLst>
            <a:ext uri="{FF2B5EF4-FFF2-40B4-BE49-F238E27FC236}">
              <a16:creationId xmlns:a16="http://schemas.microsoft.com/office/drawing/2014/main" id="{64B36416-B750-4DCB-8BCA-D46D382BC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5479" y="393838043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403087</xdr:colOff>
      <xdr:row>1640</xdr:row>
      <xdr:rowOff>16565</xdr:rowOff>
    </xdr:from>
    <xdr:ext cx="900000" cy="915506"/>
    <xdr:pic>
      <xdr:nvPicPr>
        <xdr:cNvPr id="44" name="รูปภาพ 43">
          <a:extLst>
            <a:ext uri="{FF2B5EF4-FFF2-40B4-BE49-F238E27FC236}">
              <a16:creationId xmlns:a16="http://schemas.microsoft.com/office/drawing/2014/main" id="{8A128F56-5CDF-498A-A163-B51E28F3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03666739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419653</xdr:colOff>
      <xdr:row>1680</xdr:row>
      <xdr:rowOff>33132</xdr:rowOff>
    </xdr:from>
    <xdr:ext cx="900000" cy="915504"/>
    <xdr:pic>
      <xdr:nvPicPr>
        <xdr:cNvPr id="45" name="รูปภาพ 44">
          <a:extLst>
            <a:ext uri="{FF2B5EF4-FFF2-40B4-BE49-F238E27FC236}">
              <a16:creationId xmlns:a16="http://schemas.microsoft.com/office/drawing/2014/main" id="{72110298-00E7-4222-AFFF-75714BE9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6" y="413528567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430695</xdr:colOff>
      <xdr:row>1720</xdr:row>
      <xdr:rowOff>38651</xdr:rowOff>
    </xdr:from>
    <xdr:ext cx="900000" cy="915505"/>
    <xdr:pic>
      <xdr:nvPicPr>
        <xdr:cNvPr id="46" name="รูปภาพ 45">
          <a:extLst>
            <a:ext uri="{FF2B5EF4-FFF2-40B4-BE49-F238E27FC236}">
              <a16:creationId xmlns:a16="http://schemas.microsoft.com/office/drawing/2014/main" id="{BD31DCB1-E9DE-49FE-A239-5833F5A7D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608" y="42337934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419652</xdr:colOff>
      <xdr:row>1760</xdr:row>
      <xdr:rowOff>49695</xdr:rowOff>
    </xdr:from>
    <xdr:ext cx="900000" cy="915505"/>
    <xdr:pic>
      <xdr:nvPicPr>
        <xdr:cNvPr id="47" name="รูปภาพ 46">
          <a:extLst>
            <a:ext uri="{FF2B5EF4-FFF2-40B4-BE49-F238E27FC236}">
              <a16:creationId xmlns:a16="http://schemas.microsoft.com/office/drawing/2014/main" id="{92D437CC-5F17-4613-8224-EDB1C8E5B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7565" y="433235652"/>
          <a:ext cx="900000" cy="915505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75</xdr:row>
      <xdr:rowOff>1</xdr:rowOff>
    </xdr:from>
    <xdr:ext cx="1062027" cy="892683"/>
    <xdr:pic>
      <xdr:nvPicPr>
        <xdr:cNvPr id="136" name="รูปภาพ 135" descr="ผอ.png">
          <a:extLst>
            <a:ext uri="{FF2B5EF4-FFF2-40B4-BE49-F238E27FC236}">
              <a16:creationId xmlns:a16="http://schemas.microsoft.com/office/drawing/2014/main" id="{5E439C1B-9969-4212-A22D-A52697490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115</xdr:row>
      <xdr:rowOff>1</xdr:rowOff>
    </xdr:from>
    <xdr:ext cx="1062027" cy="892683"/>
    <xdr:pic>
      <xdr:nvPicPr>
        <xdr:cNvPr id="137" name="รูปภาพ 136" descr="ผอ.png">
          <a:extLst>
            <a:ext uri="{FF2B5EF4-FFF2-40B4-BE49-F238E27FC236}">
              <a16:creationId xmlns:a16="http://schemas.microsoft.com/office/drawing/2014/main" id="{7854EA93-B559-4A60-BC5E-4F0C01857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155</xdr:row>
      <xdr:rowOff>1</xdr:rowOff>
    </xdr:from>
    <xdr:ext cx="1062027" cy="892683"/>
    <xdr:pic>
      <xdr:nvPicPr>
        <xdr:cNvPr id="138" name="รูปภาพ 137" descr="ผอ.png">
          <a:extLst>
            <a:ext uri="{FF2B5EF4-FFF2-40B4-BE49-F238E27FC236}">
              <a16:creationId xmlns:a16="http://schemas.microsoft.com/office/drawing/2014/main" id="{0FBB9922-9887-46D2-B4CF-6C5F43F9C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195</xdr:row>
      <xdr:rowOff>1</xdr:rowOff>
    </xdr:from>
    <xdr:ext cx="1062027" cy="892683"/>
    <xdr:pic>
      <xdr:nvPicPr>
        <xdr:cNvPr id="139" name="รูปภาพ 138" descr="ผอ.png">
          <a:extLst>
            <a:ext uri="{FF2B5EF4-FFF2-40B4-BE49-F238E27FC236}">
              <a16:creationId xmlns:a16="http://schemas.microsoft.com/office/drawing/2014/main" id="{0BADBB6B-F73F-4F46-9883-B9B64BFD5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235</xdr:row>
      <xdr:rowOff>1</xdr:rowOff>
    </xdr:from>
    <xdr:ext cx="1062027" cy="892683"/>
    <xdr:pic>
      <xdr:nvPicPr>
        <xdr:cNvPr id="140" name="รูปภาพ 139" descr="ผอ.png">
          <a:extLst>
            <a:ext uri="{FF2B5EF4-FFF2-40B4-BE49-F238E27FC236}">
              <a16:creationId xmlns:a16="http://schemas.microsoft.com/office/drawing/2014/main" id="{52561501-93D1-425C-8C44-895326E54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275</xdr:row>
      <xdr:rowOff>1</xdr:rowOff>
    </xdr:from>
    <xdr:ext cx="1062027" cy="892683"/>
    <xdr:pic>
      <xdr:nvPicPr>
        <xdr:cNvPr id="141" name="รูปภาพ 140" descr="ผอ.png">
          <a:extLst>
            <a:ext uri="{FF2B5EF4-FFF2-40B4-BE49-F238E27FC236}">
              <a16:creationId xmlns:a16="http://schemas.microsoft.com/office/drawing/2014/main" id="{E871CD19-984A-444D-953F-2DD018FBB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315</xdr:row>
      <xdr:rowOff>1</xdr:rowOff>
    </xdr:from>
    <xdr:ext cx="1062027" cy="892683"/>
    <xdr:pic>
      <xdr:nvPicPr>
        <xdr:cNvPr id="142" name="รูปภาพ 141" descr="ผอ.png">
          <a:extLst>
            <a:ext uri="{FF2B5EF4-FFF2-40B4-BE49-F238E27FC236}">
              <a16:creationId xmlns:a16="http://schemas.microsoft.com/office/drawing/2014/main" id="{6B5CE150-4989-4813-819B-0A685C41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355</xdr:row>
      <xdr:rowOff>1</xdr:rowOff>
    </xdr:from>
    <xdr:ext cx="1062027" cy="892683"/>
    <xdr:pic>
      <xdr:nvPicPr>
        <xdr:cNvPr id="143" name="รูปภาพ 142" descr="ผอ.png">
          <a:extLst>
            <a:ext uri="{FF2B5EF4-FFF2-40B4-BE49-F238E27FC236}">
              <a16:creationId xmlns:a16="http://schemas.microsoft.com/office/drawing/2014/main" id="{6FF38E4D-4F63-4031-809E-C0BC883F7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395</xdr:row>
      <xdr:rowOff>1</xdr:rowOff>
    </xdr:from>
    <xdr:ext cx="1062027" cy="892683"/>
    <xdr:pic>
      <xdr:nvPicPr>
        <xdr:cNvPr id="144" name="รูปภาพ 143" descr="ผอ.png">
          <a:extLst>
            <a:ext uri="{FF2B5EF4-FFF2-40B4-BE49-F238E27FC236}">
              <a16:creationId xmlns:a16="http://schemas.microsoft.com/office/drawing/2014/main" id="{4FB5FCD2-CD6C-43BA-BE84-7A9F2F5FC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435</xdr:row>
      <xdr:rowOff>1</xdr:rowOff>
    </xdr:from>
    <xdr:ext cx="1062027" cy="892683"/>
    <xdr:pic>
      <xdr:nvPicPr>
        <xdr:cNvPr id="145" name="รูปภาพ 144" descr="ผอ.png">
          <a:extLst>
            <a:ext uri="{FF2B5EF4-FFF2-40B4-BE49-F238E27FC236}">
              <a16:creationId xmlns:a16="http://schemas.microsoft.com/office/drawing/2014/main" id="{652B78F7-A631-434F-B82C-A5CDA5B7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475</xdr:row>
      <xdr:rowOff>1</xdr:rowOff>
    </xdr:from>
    <xdr:ext cx="1062027" cy="892683"/>
    <xdr:pic>
      <xdr:nvPicPr>
        <xdr:cNvPr id="146" name="รูปภาพ 145" descr="ผอ.png">
          <a:extLst>
            <a:ext uri="{FF2B5EF4-FFF2-40B4-BE49-F238E27FC236}">
              <a16:creationId xmlns:a16="http://schemas.microsoft.com/office/drawing/2014/main" id="{300D05CF-7241-470F-ADEA-F6CEFE33F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515</xdr:row>
      <xdr:rowOff>1</xdr:rowOff>
    </xdr:from>
    <xdr:ext cx="1062027" cy="892683"/>
    <xdr:pic>
      <xdr:nvPicPr>
        <xdr:cNvPr id="147" name="รูปภาพ 146" descr="ผอ.png">
          <a:extLst>
            <a:ext uri="{FF2B5EF4-FFF2-40B4-BE49-F238E27FC236}">
              <a16:creationId xmlns:a16="http://schemas.microsoft.com/office/drawing/2014/main" id="{C1C34E65-B61F-4450-AE27-8AB86BBA1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555</xdr:row>
      <xdr:rowOff>1</xdr:rowOff>
    </xdr:from>
    <xdr:ext cx="1062027" cy="892683"/>
    <xdr:pic>
      <xdr:nvPicPr>
        <xdr:cNvPr id="148" name="รูปภาพ 147" descr="ผอ.png">
          <a:extLst>
            <a:ext uri="{FF2B5EF4-FFF2-40B4-BE49-F238E27FC236}">
              <a16:creationId xmlns:a16="http://schemas.microsoft.com/office/drawing/2014/main" id="{C9B917BD-64C0-4EB1-8A29-0AFD78541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595</xdr:row>
      <xdr:rowOff>1</xdr:rowOff>
    </xdr:from>
    <xdr:ext cx="1062027" cy="892683"/>
    <xdr:pic>
      <xdr:nvPicPr>
        <xdr:cNvPr id="149" name="รูปภาพ 148" descr="ผอ.png">
          <a:extLst>
            <a:ext uri="{FF2B5EF4-FFF2-40B4-BE49-F238E27FC236}">
              <a16:creationId xmlns:a16="http://schemas.microsoft.com/office/drawing/2014/main" id="{0F9F0477-7E74-4CCC-BB34-0C218945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635</xdr:row>
      <xdr:rowOff>1</xdr:rowOff>
    </xdr:from>
    <xdr:ext cx="1062027" cy="892683"/>
    <xdr:pic>
      <xdr:nvPicPr>
        <xdr:cNvPr id="150" name="รูปภาพ 149" descr="ผอ.png">
          <a:extLst>
            <a:ext uri="{FF2B5EF4-FFF2-40B4-BE49-F238E27FC236}">
              <a16:creationId xmlns:a16="http://schemas.microsoft.com/office/drawing/2014/main" id="{8115A8A8-BAFD-4BEA-90DE-AB7B9E6EF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675</xdr:row>
      <xdr:rowOff>1</xdr:rowOff>
    </xdr:from>
    <xdr:ext cx="1062027" cy="892683"/>
    <xdr:pic>
      <xdr:nvPicPr>
        <xdr:cNvPr id="151" name="รูปภาพ 150" descr="ผอ.png">
          <a:extLst>
            <a:ext uri="{FF2B5EF4-FFF2-40B4-BE49-F238E27FC236}">
              <a16:creationId xmlns:a16="http://schemas.microsoft.com/office/drawing/2014/main" id="{C6A67093-C647-4303-B17C-B6ACD51CF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715</xdr:row>
      <xdr:rowOff>1</xdr:rowOff>
    </xdr:from>
    <xdr:ext cx="1062027" cy="892683"/>
    <xdr:pic>
      <xdr:nvPicPr>
        <xdr:cNvPr id="152" name="รูปภาพ 151" descr="ผอ.png">
          <a:extLst>
            <a:ext uri="{FF2B5EF4-FFF2-40B4-BE49-F238E27FC236}">
              <a16:creationId xmlns:a16="http://schemas.microsoft.com/office/drawing/2014/main" id="{4F1C510D-1A1A-4178-AE60-39DA05C6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755</xdr:row>
      <xdr:rowOff>1</xdr:rowOff>
    </xdr:from>
    <xdr:ext cx="1062027" cy="892683"/>
    <xdr:pic>
      <xdr:nvPicPr>
        <xdr:cNvPr id="153" name="รูปภาพ 152" descr="ผอ.png">
          <a:extLst>
            <a:ext uri="{FF2B5EF4-FFF2-40B4-BE49-F238E27FC236}">
              <a16:creationId xmlns:a16="http://schemas.microsoft.com/office/drawing/2014/main" id="{C85A7A3A-56E1-4B6F-A862-E4D44FD2F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795</xdr:row>
      <xdr:rowOff>1</xdr:rowOff>
    </xdr:from>
    <xdr:ext cx="1062027" cy="892683"/>
    <xdr:pic>
      <xdr:nvPicPr>
        <xdr:cNvPr id="154" name="รูปภาพ 153" descr="ผอ.png">
          <a:extLst>
            <a:ext uri="{FF2B5EF4-FFF2-40B4-BE49-F238E27FC236}">
              <a16:creationId xmlns:a16="http://schemas.microsoft.com/office/drawing/2014/main" id="{BBAE5C90-C05F-4FF0-AE8B-BD9A5FB11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835</xdr:row>
      <xdr:rowOff>1</xdr:rowOff>
    </xdr:from>
    <xdr:ext cx="1062027" cy="892683"/>
    <xdr:pic>
      <xdr:nvPicPr>
        <xdr:cNvPr id="155" name="รูปภาพ 154" descr="ผอ.png">
          <a:extLst>
            <a:ext uri="{FF2B5EF4-FFF2-40B4-BE49-F238E27FC236}">
              <a16:creationId xmlns:a16="http://schemas.microsoft.com/office/drawing/2014/main" id="{D8196B16-3A4E-4621-89CB-F055DEF0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875</xdr:row>
      <xdr:rowOff>1</xdr:rowOff>
    </xdr:from>
    <xdr:ext cx="1062027" cy="892683"/>
    <xdr:pic>
      <xdr:nvPicPr>
        <xdr:cNvPr id="156" name="รูปภาพ 155" descr="ผอ.png">
          <a:extLst>
            <a:ext uri="{FF2B5EF4-FFF2-40B4-BE49-F238E27FC236}">
              <a16:creationId xmlns:a16="http://schemas.microsoft.com/office/drawing/2014/main" id="{959686A4-B35E-4109-8CCF-9F0BB5ABA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915</xdr:row>
      <xdr:rowOff>1</xdr:rowOff>
    </xdr:from>
    <xdr:ext cx="1062027" cy="892683"/>
    <xdr:pic>
      <xdr:nvPicPr>
        <xdr:cNvPr id="157" name="รูปภาพ 156" descr="ผอ.png">
          <a:extLst>
            <a:ext uri="{FF2B5EF4-FFF2-40B4-BE49-F238E27FC236}">
              <a16:creationId xmlns:a16="http://schemas.microsoft.com/office/drawing/2014/main" id="{7C627D52-BE92-482C-8490-FB1BD73B1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955</xdr:row>
      <xdr:rowOff>1</xdr:rowOff>
    </xdr:from>
    <xdr:ext cx="1062027" cy="892683"/>
    <xdr:pic>
      <xdr:nvPicPr>
        <xdr:cNvPr id="158" name="รูปภาพ 157" descr="ผอ.png">
          <a:extLst>
            <a:ext uri="{FF2B5EF4-FFF2-40B4-BE49-F238E27FC236}">
              <a16:creationId xmlns:a16="http://schemas.microsoft.com/office/drawing/2014/main" id="{E587BA07-E44A-4F71-856F-FEB9139C0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995</xdr:row>
      <xdr:rowOff>1</xdr:rowOff>
    </xdr:from>
    <xdr:ext cx="1062027" cy="892683"/>
    <xdr:pic>
      <xdr:nvPicPr>
        <xdr:cNvPr id="159" name="รูปภาพ 158" descr="ผอ.png">
          <a:extLst>
            <a:ext uri="{FF2B5EF4-FFF2-40B4-BE49-F238E27FC236}">
              <a16:creationId xmlns:a16="http://schemas.microsoft.com/office/drawing/2014/main" id="{9B4B54BE-4386-4340-AA7C-4E9F0C408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1035</xdr:row>
      <xdr:rowOff>1</xdr:rowOff>
    </xdr:from>
    <xdr:ext cx="1062027" cy="892683"/>
    <xdr:pic>
      <xdr:nvPicPr>
        <xdr:cNvPr id="160" name="รูปภาพ 159" descr="ผอ.png">
          <a:extLst>
            <a:ext uri="{FF2B5EF4-FFF2-40B4-BE49-F238E27FC236}">
              <a16:creationId xmlns:a16="http://schemas.microsoft.com/office/drawing/2014/main" id="{69999D68-3C0F-44AF-975F-0198A1A5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1075</xdr:row>
      <xdr:rowOff>1</xdr:rowOff>
    </xdr:from>
    <xdr:ext cx="1062027" cy="892683"/>
    <xdr:pic>
      <xdr:nvPicPr>
        <xdr:cNvPr id="161" name="รูปภาพ 160" descr="ผอ.png">
          <a:extLst>
            <a:ext uri="{FF2B5EF4-FFF2-40B4-BE49-F238E27FC236}">
              <a16:creationId xmlns:a16="http://schemas.microsoft.com/office/drawing/2014/main" id="{D130A9BD-CD3F-4B7F-82D4-57E9C70B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1115</xdr:row>
      <xdr:rowOff>1</xdr:rowOff>
    </xdr:from>
    <xdr:ext cx="1062027" cy="892683"/>
    <xdr:pic>
      <xdr:nvPicPr>
        <xdr:cNvPr id="162" name="รูปภาพ 161" descr="ผอ.png">
          <a:extLst>
            <a:ext uri="{FF2B5EF4-FFF2-40B4-BE49-F238E27FC236}">
              <a16:creationId xmlns:a16="http://schemas.microsoft.com/office/drawing/2014/main" id="{EE5B74AF-A1EB-4DD9-8A1A-4802D8D46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1155</xdr:row>
      <xdr:rowOff>1</xdr:rowOff>
    </xdr:from>
    <xdr:ext cx="1062027" cy="892683"/>
    <xdr:pic>
      <xdr:nvPicPr>
        <xdr:cNvPr id="163" name="รูปภาพ 162" descr="ผอ.png">
          <a:extLst>
            <a:ext uri="{FF2B5EF4-FFF2-40B4-BE49-F238E27FC236}">
              <a16:creationId xmlns:a16="http://schemas.microsoft.com/office/drawing/2014/main" id="{0B00E141-00D6-4913-9F04-1DE090780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1195</xdr:row>
      <xdr:rowOff>1</xdr:rowOff>
    </xdr:from>
    <xdr:ext cx="1062027" cy="892683"/>
    <xdr:pic>
      <xdr:nvPicPr>
        <xdr:cNvPr id="164" name="รูปภาพ 163" descr="ผอ.png">
          <a:extLst>
            <a:ext uri="{FF2B5EF4-FFF2-40B4-BE49-F238E27FC236}">
              <a16:creationId xmlns:a16="http://schemas.microsoft.com/office/drawing/2014/main" id="{2F084010-3172-4AE4-9481-A8163262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1235</xdr:row>
      <xdr:rowOff>1</xdr:rowOff>
    </xdr:from>
    <xdr:ext cx="1062027" cy="892683"/>
    <xdr:pic>
      <xdr:nvPicPr>
        <xdr:cNvPr id="165" name="รูปภาพ 164" descr="ผอ.png">
          <a:extLst>
            <a:ext uri="{FF2B5EF4-FFF2-40B4-BE49-F238E27FC236}">
              <a16:creationId xmlns:a16="http://schemas.microsoft.com/office/drawing/2014/main" id="{29188BAD-9A3A-4AF5-A932-0066CE531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1275</xdr:row>
      <xdr:rowOff>1</xdr:rowOff>
    </xdr:from>
    <xdr:ext cx="1062027" cy="892683"/>
    <xdr:pic>
      <xdr:nvPicPr>
        <xdr:cNvPr id="166" name="รูปภาพ 165" descr="ผอ.png">
          <a:extLst>
            <a:ext uri="{FF2B5EF4-FFF2-40B4-BE49-F238E27FC236}">
              <a16:creationId xmlns:a16="http://schemas.microsoft.com/office/drawing/2014/main" id="{038D1133-07F3-45FD-A238-55D6AA17A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1315</xdr:row>
      <xdr:rowOff>1</xdr:rowOff>
    </xdr:from>
    <xdr:ext cx="1062027" cy="892683"/>
    <xdr:pic>
      <xdr:nvPicPr>
        <xdr:cNvPr id="167" name="รูปภาพ 166" descr="ผอ.png">
          <a:extLst>
            <a:ext uri="{FF2B5EF4-FFF2-40B4-BE49-F238E27FC236}">
              <a16:creationId xmlns:a16="http://schemas.microsoft.com/office/drawing/2014/main" id="{D3216C69-BA50-4830-A95E-FCC3E8D6A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1355</xdr:row>
      <xdr:rowOff>1</xdr:rowOff>
    </xdr:from>
    <xdr:ext cx="1062027" cy="892683"/>
    <xdr:pic>
      <xdr:nvPicPr>
        <xdr:cNvPr id="168" name="รูปภาพ 167" descr="ผอ.png">
          <a:extLst>
            <a:ext uri="{FF2B5EF4-FFF2-40B4-BE49-F238E27FC236}">
              <a16:creationId xmlns:a16="http://schemas.microsoft.com/office/drawing/2014/main" id="{3975FF60-B78C-4BCC-935B-DD1D0610B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1395</xdr:row>
      <xdr:rowOff>1</xdr:rowOff>
    </xdr:from>
    <xdr:ext cx="1062027" cy="892683"/>
    <xdr:pic>
      <xdr:nvPicPr>
        <xdr:cNvPr id="169" name="รูปภาพ 168" descr="ผอ.png">
          <a:extLst>
            <a:ext uri="{FF2B5EF4-FFF2-40B4-BE49-F238E27FC236}">
              <a16:creationId xmlns:a16="http://schemas.microsoft.com/office/drawing/2014/main" id="{C1254F06-0C08-4046-AF06-C12F37E9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1435</xdr:row>
      <xdr:rowOff>1</xdr:rowOff>
    </xdr:from>
    <xdr:ext cx="1062027" cy="892683"/>
    <xdr:pic>
      <xdr:nvPicPr>
        <xdr:cNvPr id="170" name="รูปภาพ 169" descr="ผอ.png">
          <a:extLst>
            <a:ext uri="{FF2B5EF4-FFF2-40B4-BE49-F238E27FC236}">
              <a16:creationId xmlns:a16="http://schemas.microsoft.com/office/drawing/2014/main" id="{03E694D1-3A14-43AA-80DB-0F6EB8745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1475</xdr:row>
      <xdr:rowOff>1</xdr:rowOff>
    </xdr:from>
    <xdr:ext cx="1062027" cy="892683"/>
    <xdr:pic>
      <xdr:nvPicPr>
        <xdr:cNvPr id="171" name="รูปภาพ 170" descr="ผอ.png">
          <a:extLst>
            <a:ext uri="{FF2B5EF4-FFF2-40B4-BE49-F238E27FC236}">
              <a16:creationId xmlns:a16="http://schemas.microsoft.com/office/drawing/2014/main" id="{CE5E31AF-82C1-453F-A6E6-E0EF686DC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1515</xdr:row>
      <xdr:rowOff>1</xdr:rowOff>
    </xdr:from>
    <xdr:ext cx="1062027" cy="892683"/>
    <xdr:pic>
      <xdr:nvPicPr>
        <xdr:cNvPr id="172" name="รูปภาพ 171" descr="ผอ.png">
          <a:extLst>
            <a:ext uri="{FF2B5EF4-FFF2-40B4-BE49-F238E27FC236}">
              <a16:creationId xmlns:a16="http://schemas.microsoft.com/office/drawing/2014/main" id="{5C9BA57B-276C-40C3-B22E-66E65BBC1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1555</xdr:row>
      <xdr:rowOff>1</xdr:rowOff>
    </xdr:from>
    <xdr:ext cx="1062027" cy="892683"/>
    <xdr:pic>
      <xdr:nvPicPr>
        <xdr:cNvPr id="173" name="รูปภาพ 172" descr="ผอ.png">
          <a:extLst>
            <a:ext uri="{FF2B5EF4-FFF2-40B4-BE49-F238E27FC236}">
              <a16:creationId xmlns:a16="http://schemas.microsoft.com/office/drawing/2014/main" id="{F6A2FEE0-1DE0-4442-A578-80117660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1595</xdr:row>
      <xdr:rowOff>1</xdr:rowOff>
    </xdr:from>
    <xdr:ext cx="1062027" cy="892683"/>
    <xdr:pic>
      <xdr:nvPicPr>
        <xdr:cNvPr id="174" name="รูปภาพ 173" descr="ผอ.png">
          <a:extLst>
            <a:ext uri="{FF2B5EF4-FFF2-40B4-BE49-F238E27FC236}">
              <a16:creationId xmlns:a16="http://schemas.microsoft.com/office/drawing/2014/main" id="{3E53A28E-541A-4D4A-981C-8CCE6803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1635</xdr:row>
      <xdr:rowOff>1</xdr:rowOff>
    </xdr:from>
    <xdr:ext cx="1062027" cy="892683"/>
    <xdr:pic>
      <xdr:nvPicPr>
        <xdr:cNvPr id="175" name="รูปภาพ 174" descr="ผอ.png">
          <a:extLst>
            <a:ext uri="{FF2B5EF4-FFF2-40B4-BE49-F238E27FC236}">
              <a16:creationId xmlns:a16="http://schemas.microsoft.com/office/drawing/2014/main" id="{0826C543-7B5E-4ECB-8C97-2069D47B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1675</xdr:row>
      <xdr:rowOff>1</xdr:rowOff>
    </xdr:from>
    <xdr:ext cx="1062027" cy="892683"/>
    <xdr:pic>
      <xdr:nvPicPr>
        <xdr:cNvPr id="176" name="รูปภาพ 175" descr="ผอ.png">
          <a:extLst>
            <a:ext uri="{FF2B5EF4-FFF2-40B4-BE49-F238E27FC236}">
              <a16:creationId xmlns:a16="http://schemas.microsoft.com/office/drawing/2014/main" id="{CCE28BBE-1F90-46A9-853A-25F4FCB71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1715</xdr:row>
      <xdr:rowOff>1</xdr:rowOff>
    </xdr:from>
    <xdr:ext cx="1062027" cy="892683"/>
    <xdr:pic>
      <xdr:nvPicPr>
        <xdr:cNvPr id="177" name="รูปภาพ 176" descr="ผอ.png">
          <a:extLst>
            <a:ext uri="{FF2B5EF4-FFF2-40B4-BE49-F238E27FC236}">
              <a16:creationId xmlns:a16="http://schemas.microsoft.com/office/drawing/2014/main" id="{21FD59F3-4DC2-4447-9B04-043CB57A5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1755</xdr:row>
      <xdr:rowOff>1</xdr:rowOff>
    </xdr:from>
    <xdr:ext cx="1062027" cy="892683"/>
    <xdr:pic>
      <xdr:nvPicPr>
        <xdr:cNvPr id="178" name="รูปภาพ 177" descr="ผอ.png">
          <a:extLst>
            <a:ext uri="{FF2B5EF4-FFF2-40B4-BE49-F238E27FC236}">
              <a16:creationId xmlns:a16="http://schemas.microsoft.com/office/drawing/2014/main" id="{30F31898-C328-46BD-BD3C-4032F11A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  <xdr:oneCellAnchor>
    <xdr:from>
      <xdr:col>5</xdr:col>
      <xdr:colOff>489644</xdr:colOff>
      <xdr:row>1795</xdr:row>
      <xdr:rowOff>1</xdr:rowOff>
    </xdr:from>
    <xdr:ext cx="1062027" cy="892683"/>
    <xdr:pic>
      <xdr:nvPicPr>
        <xdr:cNvPr id="179" name="รูปภาพ 178" descr="ผอ.png">
          <a:extLst>
            <a:ext uri="{FF2B5EF4-FFF2-40B4-BE49-F238E27FC236}">
              <a16:creationId xmlns:a16="http://schemas.microsoft.com/office/drawing/2014/main" id="{96EF4AEF-B104-40BA-B4E3-B06F3FC6E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24472" y="8574691"/>
          <a:ext cx="1062027" cy="89268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536864</xdr:colOff>
      <xdr:row>0</xdr:row>
      <xdr:rowOff>38401</xdr:rowOff>
    </xdr:from>
    <xdr:to>
      <xdr:col>5</xdr:col>
      <xdr:colOff>155469</xdr:colOff>
      <xdr:row>3</xdr:row>
      <xdr:rowOff>193010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1409" y="38401"/>
          <a:ext cx="905924" cy="916609"/>
        </a:xfrm>
        <a:prstGeom prst="rect">
          <a:avLst/>
        </a:prstGeom>
      </xdr:spPr>
    </xdr:pic>
    <xdr:clientData/>
  </xdr:twoCellAnchor>
  <xdr:oneCellAnchor>
    <xdr:from>
      <xdr:col>3</xdr:col>
      <xdr:colOff>588819</xdr:colOff>
      <xdr:row>41</xdr:row>
      <xdr:rowOff>50198</xdr:rowOff>
    </xdr:from>
    <xdr:ext cx="900000" cy="915505"/>
    <xdr:pic>
      <xdr:nvPicPr>
        <xdr:cNvPr id="216" name="รูปภาพ 2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4" y="9886925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559960</xdr:colOff>
      <xdr:row>82</xdr:row>
      <xdr:rowOff>38652</xdr:rowOff>
    </xdr:from>
    <xdr:ext cx="900000" cy="915505"/>
    <xdr:pic>
      <xdr:nvPicPr>
        <xdr:cNvPr id="217" name="รูปภาพ 2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5" y="1971210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583043</xdr:colOff>
      <xdr:row>123</xdr:row>
      <xdr:rowOff>27106</xdr:rowOff>
    </xdr:from>
    <xdr:ext cx="900000" cy="915505"/>
    <xdr:pic>
      <xdr:nvPicPr>
        <xdr:cNvPr id="218" name="รูปภาพ 217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588" y="29525742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577266</xdr:colOff>
      <xdr:row>164</xdr:row>
      <xdr:rowOff>44174</xdr:rowOff>
    </xdr:from>
    <xdr:ext cx="900000" cy="909983"/>
    <xdr:pic>
      <xdr:nvPicPr>
        <xdr:cNvPr id="219" name="รูปภาพ 218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1" y="39367992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554182</xdr:colOff>
      <xdr:row>205</xdr:row>
      <xdr:rowOff>38653</xdr:rowOff>
    </xdr:from>
    <xdr:ext cx="900000" cy="915503"/>
    <xdr:pic>
      <xdr:nvPicPr>
        <xdr:cNvPr id="220" name="รูปภาพ 219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727" y="49187653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577272</xdr:colOff>
      <xdr:row>246</xdr:row>
      <xdr:rowOff>44175</xdr:rowOff>
    </xdr:from>
    <xdr:ext cx="900000" cy="909982"/>
    <xdr:pic>
      <xdr:nvPicPr>
        <xdr:cNvPr id="221" name="รูปภาพ 220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7" y="59018357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600358</xdr:colOff>
      <xdr:row>287</xdr:row>
      <xdr:rowOff>44174</xdr:rowOff>
    </xdr:from>
    <xdr:ext cx="900000" cy="909983"/>
    <xdr:pic>
      <xdr:nvPicPr>
        <xdr:cNvPr id="222" name="รูปภาพ 221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903" y="68843538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588817</xdr:colOff>
      <xdr:row>328</xdr:row>
      <xdr:rowOff>38652</xdr:rowOff>
    </xdr:from>
    <xdr:ext cx="900000" cy="915505"/>
    <xdr:pic>
      <xdr:nvPicPr>
        <xdr:cNvPr id="223" name="รูปภาพ 222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2" y="7866319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588817</xdr:colOff>
      <xdr:row>369</xdr:row>
      <xdr:rowOff>38651</xdr:rowOff>
    </xdr:from>
    <xdr:ext cx="900000" cy="915505"/>
    <xdr:pic>
      <xdr:nvPicPr>
        <xdr:cNvPr id="224" name="รูปภาพ 22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2" y="88488378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571495</xdr:colOff>
      <xdr:row>410</xdr:row>
      <xdr:rowOff>38654</xdr:rowOff>
    </xdr:from>
    <xdr:ext cx="900000" cy="915504"/>
    <xdr:pic>
      <xdr:nvPicPr>
        <xdr:cNvPr id="225" name="รูปภาพ 22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0" y="98319336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571498</xdr:colOff>
      <xdr:row>451</xdr:row>
      <xdr:rowOff>38652</xdr:rowOff>
    </xdr:from>
    <xdr:ext cx="900000" cy="915505"/>
    <xdr:pic>
      <xdr:nvPicPr>
        <xdr:cNvPr id="226" name="รูปภาพ 225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3" y="10814451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559952</xdr:colOff>
      <xdr:row>492</xdr:row>
      <xdr:rowOff>38652</xdr:rowOff>
    </xdr:from>
    <xdr:ext cx="900000" cy="915505"/>
    <xdr:pic>
      <xdr:nvPicPr>
        <xdr:cNvPr id="227" name="รูปภาพ 226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497" y="11796969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554183</xdr:colOff>
      <xdr:row>533</xdr:row>
      <xdr:rowOff>55217</xdr:rowOff>
    </xdr:from>
    <xdr:ext cx="914400" cy="913408"/>
    <xdr:pic>
      <xdr:nvPicPr>
        <xdr:cNvPr id="228" name="รูปภาพ 227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728" y="127794126"/>
          <a:ext cx="914400" cy="913408"/>
        </a:xfrm>
        <a:prstGeom prst="rect">
          <a:avLst/>
        </a:prstGeom>
      </xdr:spPr>
    </xdr:pic>
    <xdr:clientData/>
  </xdr:oneCellAnchor>
  <xdr:oneCellAnchor>
    <xdr:from>
      <xdr:col>3</xdr:col>
      <xdr:colOff>571500</xdr:colOff>
      <xdr:row>574</xdr:row>
      <xdr:rowOff>44174</xdr:rowOff>
    </xdr:from>
    <xdr:ext cx="900000" cy="909982"/>
    <xdr:pic>
      <xdr:nvPicPr>
        <xdr:cNvPr id="229" name="รูปภาพ 228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5" y="137608265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571498</xdr:colOff>
      <xdr:row>615</xdr:row>
      <xdr:rowOff>38652</xdr:rowOff>
    </xdr:from>
    <xdr:ext cx="900000" cy="915506"/>
    <xdr:pic>
      <xdr:nvPicPr>
        <xdr:cNvPr id="230" name="รูปภาพ 229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3" y="147427925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577268</xdr:colOff>
      <xdr:row>656</xdr:row>
      <xdr:rowOff>33130</xdr:rowOff>
    </xdr:from>
    <xdr:ext cx="896112" cy="916903"/>
    <xdr:pic>
      <xdr:nvPicPr>
        <xdr:cNvPr id="231" name="รูปภาพ 230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3" y="157247585"/>
          <a:ext cx="896112" cy="916903"/>
        </a:xfrm>
        <a:prstGeom prst="rect">
          <a:avLst/>
        </a:prstGeom>
      </xdr:spPr>
    </xdr:pic>
    <xdr:clientData/>
  </xdr:oneCellAnchor>
  <xdr:oneCellAnchor>
    <xdr:from>
      <xdr:col>3</xdr:col>
      <xdr:colOff>565731</xdr:colOff>
      <xdr:row>697</xdr:row>
      <xdr:rowOff>38652</xdr:rowOff>
    </xdr:from>
    <xdr:ext cx="900000" cy="915505"/>
    <xdr:pic>
      <xdr:nvPicPr>
        <xdr:cNvPr id="232" name="รูปภาพ 231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76" y="167072516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588818</xdr:colOff>
      <xdr:row>738</xdr:row>
      <xdr:rowOff>44174</xdr:rowOff>
    </xdr:from>
    <xdr:ext cx="900000" cy="909982"/>
    <xdr:pic>
      <xdr:nvPicPr>
        <xdr:cNvPr id="233" name="รูปภาพ 232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363" y="176903219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559953</xdr:colOff>
      <xdr:row>779</xdr:row>
      <xdr:rowOff>44173</xdr:rowOff>
    </xdr:from>
    <xdr:ext cx="900000" cy="909985"/>
    <xdr:pic>
      <xdr:nvPicPr>
        <xdr:cNvPr id="234" name="รูปภาพ 233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498" y="186739946"/>
          <a:ext cx="900000" cy="909985"/>
        </a:xfrm>
        <a:prstGeom prst="rect">
          <a:avLst/>
        </a:prstGeom>
      </xdr:spPr>
    </xdr:pic>
    <xdr:clientData/>
  </xdr:oneCellAnchor>
  <xdr:oneCellAnchor>
    <xdr:from>
      <xdr:col>3</xdr:col>
      <xdr:colOff>594592</xdr:colOff>
      <xdr:row>820</xdr:row>
      <xdr:rowOff>38400</xdr:rowOff>
    </xdr:from>
    <xdr:ext cx="900000" cy="909983"/>
    <xdr:pic>
      <xdr:nvPicPr>
        <xdr:cNvPr id="235" name="รูปภาพ 23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137" y="196559355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571501</xdr:colOff>
      <xdr:row>861</xdr:row>
      <xdr:rowOff>21083</xdr:rowOff>
    </xdr:from>
    <xdr:ext cx="900000" cy="909982"/>
    <xdr:pic>
      <xdr:nvPicPr>
        <xdr:cNvPr id="236" name="รูปภาพ 23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206367219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577274</xdr:colOff>
      <xdr:row>902</xdr:row>
      <xdr:rowOff>15312</xdr:rowOff>
    </xdr:from>
    <xdr:ext cx="900000" cy="909982"/>
    <xdr:pic>
      <xdr:nvPicPr>
        <xdr:cNvPr id="237" name="รูปภาพ 23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9" y="216186630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554176</xdr:colOff>
      <xdr:row>943</xdr:row>
      <xdr:rowOff>44174</xdr:rowOff>
    </xdr:from>
    <xdr:ext cx="900000" cy="909983"/>
    <xdr:pic>
      <xdr:nvPicPr>
        <xdr:cNvPr id="238" name="รูปภาพ 237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721" y="226040674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554182</xdr:colOff>
      <xdr:row>984</xdr:row>
      <xdr:rowOff>27107</xdr:rowOff>
    </xdr:from>
    <xdr:ext cx="900000" cy="915505"/>
    <xdr:pic>
      <xdr:nvPicPr>
        <xdr:cNvPr id="239" name="รูปภาพ 238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727" y="235848789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565729</xdr:colOff>
      <xdr:row>1025</xdr:row>
      <xdr:rowOff>43673</xdr:rowOff>
    </xdr:from>
    <xdr:ext cx="900000" cy="898940"/>
    <xdr:pic>
      <xdr:nvPicPr>
        <xdr:cNvPr id="260" name="รูปภาพ 259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74" y="245690537"/>
          <a:ext cx="900000" cy="898940"/>
        </a:xfrm>
        <a:prstGeom prst="rect">
          <a:avLst/>
        </a:prstGeom>
      </xdr:spPr>
    </xdr:pic>
    <xdr:clientData/>
  </xdr:oneCellAnchor>
  <xdr:oneCellAnchor>
    <xdr:from>
      <xdr:col>3</xdr:col>
      <xdr:colOff>565724</xdr:colOff>
      <xdr:row>1066</xdr:row>
      <xdr:rowOff>38652</xdr:rowOff>
    </xdr:from>
    <xdr:ext cx="900000" cy="915505"/>
    <xdr:pic>
      <xdr:nvPicPr>
        <xdr:cNvPr id="263" name="รูปภาพ 262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69" y="255510697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583047</xdr:colOff>
      <xdr:row>1107</xdr:row>
      <xdr:rowOff>44173</xdr:rowOff>
    </xdr:from>
    <xdr:ext cx="900000" cy="909983"/>
    <xdr:pic>
      <xdr:nvPicPr>
        <xdr:cNvPr id="264" name="รูปภาพ 263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592" y="265341400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577274</xdr:colOff>
      <xdr:row>1148</xdr:row>
      <xdr:rowOff>38653</xdr:rowOff>
    </xdr:from>
    <xdr:ext cx="900000" cy="915503"/>
    <xdr:pic>
      <xdr:nvPicPr>
        <xdr:cNvPr id="265" name="รูปภาพ 264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9" y="275161062"/>
          <a:ext cx="900000" cy="915503"/>
        </a:xfrm>
        <a:prstGeom prst="rect">
          <a:avLst/>
        </a:prstGeom>
      </xdr:spPr>
    </xdr:pic>
    <xdr:clientData/>
  </xdr:oneCellAnchor>
  <xdr:oneCellAnchor>
    <xdr:from>
      <xdr:col>3</xdr:col>
      <xdr:colOff>571500</xdr:colOff>
      <xdr:row>1189</xdr:row>
      <xdr:rowOff>38653</xdr:rowOff>
    </xdr:from>
    <xdr:ext cx="900000" cy="915504"/>
    <xdr:pic>
      <xdr:nvPicPr>
        <xdr:cNvPr id="266" name="รูปภาพ 265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5" y="284986244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559958</xdr:colOff>
      <xdr:row>1230</xdr:row>
      <xdr:rowOff>44173</xdr:rowOff>
    </xdr:from>
    <xdr:ext cx="900000" cy="909983"/>
    <xdr:pic>
      <xdr:nvPicPr>
        <xdr:cNvPr id="267" name="รูปภาพ 266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3" y="294816946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565228</xdr:colOff>
      <xdr:row>1271</xdr:row>
      <xdr:rowOff>49696</xdr:rowOff>
    </xdr:from>
    <xdr:ext cx="900000" cy="909981"/>
    <xdr:pic>
      <xdr:nvPicPr>
        <xdr:cNvPr id="268" name="รูปภาพ 267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9773" y="304641878"/>
          <a:ext cx="900000" cy="909981"/>
        </a:xfrm>
        <a:prstGeom prst="rect">
          <a:avLst/>
        </a:prstGeom>
      </xdr:spPr>
    </xdr:pic>
    <xdr:clientData/>
  </xdr:oneCellAnchor>
  <xdr:oneCellAnchor>
    <xdr:from>
      <xdr:col>3</xdr:col>
      <xdr:colOff>565724</xdr:colOff>
      <xdr:row>1312</xdr:row>
      <xdr:rowOff>38653</xdr:rowOff>
    </xdr:from>
    <xdr:ext cx="900000" cy="915504"/>
    <xdr:pic>
      <xdr:nvPicPr>
        <xdr:cNvPr id="269" name="รูปภาพ 268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69" y="314450244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559959</xdr:colOff>
      <xdr:row>1353</xdr:row>
      <xdr:rowOff>44174</xdr:rowOff>
    </xdr:from>
    <xdr:ext cx="900000" cy="909982"/>
    <xdr:pic>
      <xdr:nvPicPr>
        <xdr:cNvPr id="270" name="รูปภาพ 269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504" y="324286719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577274</xdr:colOff>
      <xdr:row>1394</xdr:row>
      <xdr:rowOff>44174</xdr:rowOff>
    </xdr:from>
    <xdr:ext cx="900000" cy="909984"/>
    <xdr:pic>
      <xdr:nvPicPr>
        <xdr:cNvPr id="271" name="รูปภาพ 270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19" y="334100356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583046</xdr:colOff>
      <xdr:row>1435</xdr:row>
      <xdr:rowOff>55722</xdr:rowOff>
    </xdr:from>
    <xdr:ext cx="900000" cy="909984"/>
    <xdr:pic>
      <xdr:nvPicPr>
        <xdr:cNvPr id="272" name="รูปภาพ 271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7591" y="343942858"/>
          <a:ext cx="900000" cy="90998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1476</xdr:row>
      <xdr:rowOff>44174</xdr:rowOff>
    </xdr:from>
    <xdr:ext cx="900000" cy="909982"/>
    <xdr:pic>
      <xdr:nvPicPr>
        <xdr:cNvPr id="273" name="รูปภาพ 272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087" y="354457000"/>
          <a:ext cx="900000" cy="909982"/>
        </a:xfrm>
        <a:prstGeom prst="rect">
          <a:avLst/>
        </a:prstGeom>
      </xdr:spPr>
    </xdr:pic>
    <xdr:clientData/>
  </xdr:oneCellAnchor>
  <xdr:oneCellAnchor>
    <xdr:from>
      <xdr:col>3</xdr:col>
      <xdr:colOff>565726</xdr:colOff>
      <xdr:row>1517</xdr:row>
      <xdr:rowOff>44174</xdr:rowOff>
    </xdr:from>
    <xdr:ext cx="900000" cy="909984"/>
    <xdr:pic>
      <xdr:nvPicPr>
        <xdr:cNvPr id="274" name="รูปภาพ 273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71" y="363581674"/>
          <a:ext cx="900000" cy="909984"/>
        </a:xfrm>
        <a:prstGeom prst="rect">
          <a:avLst/>
        </a:prstGeom>
      </xdr:spPr>
    </xdr:pic>
    <xdr:clientData/>
  </xdr:oneCellAnchor>
  <xdr:oneCellAnchor>
    <xdr:from>
      <xdr:col>3</xdr:col>
      <xdr:colOff>559953</xdr:colOff>
      <xdr:row>1558</xdr:row>
      <xdr:rowOff>44174</xdr:rowOff>
    </xdr:from>
    <xdr:ext cx="900000" cy="909983"/>
    <xdr:pic>
      <xdr:nvPicPr>
        <xdr:cNvPr id="275" name="รูปภาพ 27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498" y="373406856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571502</xdr:colOff>
      <xdr:row>1599</xdr:row>
      <xdr:rowOff>44173</xdr:rowOff>
    </xdr:from>
    <xdr:ext cx="900000" cy="909983"/>
    <xdr:pic>
      <xdr:nvPicPr>
        <xdr:cNvPr id="276" name="รูปภาพ 27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7" y="383237809"/>
          <a:ext cx="900000" cy="909983"/>
        </a:xfrm>
        <a:prstGeom prst="rect">
          <a:avLst/>
        </a:prstGeom>
      </xdr:spPr>
    </xdr:pic>
    <xdr:clientData/>
  </xdr:oneCellAnchor>
  <xdr:oneCellAnchor>
    <xdr:from>
      <xdr:col>3</xdr:col>
      <xdr:colOff>571502</xdr:colOff>
      <xdr:row>1640</xdr:row>
      <xdr:rowOff>38651</xdr:rowOff>
    </xdr:from>
    <xdr:ext cx="900000" cy="915505"/>
    <xdr:pic>
      <xdr:nvPicPr>
        <xdr:cNvPr id="277" name="รูปภาพ 27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7" y="393057469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542637</xdr:colOff>
      <xdr:row>1681</xdr:row>
      <xdr:rowOff>44424</xdr:rowOff>
    </xdr:from>
    <xdr:ext cx="900000" cy="915506"/>
    <xdr:pic>
      <xdr:nvPicPr>
        <xdr:cNvPr id="278" name="รูปภาพ 277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7182" y="401641515"/>
          <a:ext cx="900000" cy="915506"/>
        </a:xfrm>
        <a:prstGeom prst="rect">
          <a:avLst/>
        </a:prstGeom>
      </xdr:spPr>
    </xdr:pic>
    <xdr:clientData/>
  </xdr:oneCellAnchor>
  <xdr:oneCellAnchor>
    <xdr:from>
      <xdr:col>3</xdr:col>
      <xdr:colOff>565727</xdr:colOff>
      <xdr:row>1722</xdr:row>
      <xdr:rowOff>38653</xdr:rowOff>
    </xdr:from>
    <xdr:ext cx="900000" cy="915504"/>
    <xdr:pic>
      <xdr:nvPicPr>
        <xdr:cNvPr id="279" name="รูปภาพ 278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272" y="412707835"/>
          <a:ext cx="900000" cy="915504"/>
        </a:xfrm>
        <a:prstGeom prst="rect">
          <a:avLst/>
        </a:prstGeom>
      </xdr:spPr>
    </xdr:pic>
    <xdr:clientData/>
  </xdr:oneCellAnchor>
  <xdr:oneCellAnchor>
    <xdr:from>
      <xdr:col>3</xdr:col>
      <xdr:colOff>571501</xdr:colOff>
      <xdr:row>1763</xdr:row>
      <xdr:rowOff>38651</xdr:rowOff>
    </xdr:from>
    <xdr:ext cx="900000" cy="915505"/>
    <xdr:pic>
      <xdr:nvPicPr>
        <xdr:cNvPr id="280" name="รูปภาพ 279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6046" y="422533015"/>
          <a:ext cx="900000" cy="915505"/>
        </a:xfrm>
        <a:prstGeom prst="rect">
          <a:avLst/>
        </a:prstGeom>
      </xdr:spPr>
    </xdr:pic>
    <xdr:clientData/>
  </xdr:oneCellAnchor>
  <xdr:oneCellAnchor>
    <xdr:from>
      <xdr:col>3</xdr:col>
      <xdr:colOff>577275</xdr:colOff>
      <xdr:row>1804</xdr:row>
      <xdr:rowOff>38652</xdr:rowOff>
    </xdr:from>
    <xdr:ext cx="900000" cy="915505"/>
    <xdr:pic>
      <xdr:nvPicPr>
        <xdr:cNvPr id="281" name="รูปภาพ 280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1820" y="432358197"/>
          <a:ext cx="900000" cy="915505"/>
        </a:xfrm>
        <a:prstGeom prst="rect">
          <a:avLst/>
        </a:prstGeom>
      </xdr:spPr>
    </xdr:pic>
    <xdr:clientData/>
  </xdr:oneCellAnchor>
  <xdr:twoCellAnchor editAs="oneCell">
    <xdr:from>
      <xdr:col>6</xdr:col>
      <xdr:colOff>166371</xdr:colOff>
      <xdr:row>37</xdr:row>
      <xdr:rowOff>0</xdr:rowOff>
    </xdr:from>
    <xdr:to>
      <xdr:col>8</xdr:col>
      <xdr:colOff>272914</xdr:colOff>
      <xdr:row>40</xdr:row>
      <xdr:rowOff>130683</xdr:rowOff>
    </xdr:to>
    <xdr:pic>
      <xdr:nvPicPr>
        <xdr:cNvPr id="3" name="รูปภาพ 2" descr="ผอ.png">
          <a:extLst>
            <a:ext uri="{FF2B5EF4-FFF2-40B4-BE49-F238E27FC236}">
              <a16:creationId xmlns:a16="http://schemas.microsoft.com/office/drawing/2014/main" id="{294CB4F1-EA61-4BAF-88CF-C89CF76F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78</xdr:row>
      <xdr:rowOff>0</xdr:rowOff>
    </xdr:from>
    <xdr:to>
      <xdr:col>8</xdr:col>
      <xdr:colOff>272914</xdr:colOff>
      <xdr:row>81</xdr:row>
      <xdr:rowOff>130683</xdr:rowOff>
    </xdr:to>
    <xdr:pic>
      <xdr:nvPicPr>
        <xdr:cNvPr id="4" name="รูปภาพ 3" descr="ผอ.png">
          <a:extLst>
            <a:ext uri="{FF2B5EF4-FFF2-40B4-BE49-F238E27FC236}">
              <a16:creationId xmlns:a16="http://schemas.microsoft.com/office/drawing/2014/main" id="{82C72C58-4787-4E69-BED4-E4F0ECBFF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119</xdr:row>
      <xdr:rowOff>0</xdr:rowOff>
    </xdr:from>
    <xdr:to>
      <xdr:col>8</xdr:col>
      <xdr:colOff>272914</xdr:colOff>
      <xdr:row>122</xdr:row>
      <xdr:rowOff>130683</xdr:rowOff>
    </xdr:to>
    <xdr:pic>
      <xdr:nvPicPr>
        <xdr:cNvPr id="5" name="รูปภาพ 4" descr="ผอ.png">
          <a:extLst>
            <a:ext uri="{FF2B5EF4-FFF2-40B4-BE49-F238E27FC236}">
              <a16:creationId xmlns:a16="http://schemas.microsoft.com/office/drawing/2014/main" id="{61D3BAAF-E303-4634-8F30-E52BBAF5E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160</xdr:row>
      <xdr:rowOff>0</xdr:rowOff>
    </xdr:from>
    <xdr:to>
      <xdr:col>8</xdr:col>
      <xdr:colOff>272914</xdr:colOff>
      <xdr:row>163</xdr:row>
      <xdr:rowOff>130683</xdr:rowOff>
    </xdr:to>
    <xdr:pic>
      <xdr:nvPicPr>
        <xdr:cNvPr id="6" name="รูปภาพ 5" descr="ผอ.png">
          <a:extLst>
            <a:ext uri="{FF2B5EF4-FFF2-40B4-BE49-F238E27FC236}">
              <a16:creationId xmlns:a16="http://schemas.microsoft.com/office/drawing/2014/main" id="{BD348EE8-FD1B-4F25-BB92-99BFBDAA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201</xdr:row>
      <xdr:rowOff>0</xdr:rowOff>
    </xdr:from>
    <xdr:to>
      <xdr:col>8</xdr:col>
      <xdr:colOff>272914</xdr:colOff>
      <xdr:row>204</xdr:row>
      <xdr:rowOff>130683</xdr:rowOff>
    </xdr:to>
    <xdr:pic>
      <xdr:nvPicPr>
        <xdr:cNvPr id="7" name="รูปภาพ 6" descr="ผอ.png">
          <a:extLst>
            <a:ext uri="{FF2B5EF4-FFF2-40B4-BE49-F238E27FC236}">
              <a16:creationId xmlns:a16="http://schemas.microsoft.com/office/drawing/2014/main" id="{4B7B59AD-7862-4BD1-AF8B-F63A44230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242</xdr:row>
      <xdr:rowOff>0</xdr:rowOff>
    </xdr:from>
    <xdr:to>
      <xdr:col>8</xdr:col>
      <xdr:colOff>272914</xdr:colOff>
      <xdr:row>245</xdr:row>
      <xdr:rowOff>130683</xdr:rowOff>
    </xdr:to>
    <xdr:pic>
      <xdr:nvPicPr>
        <xdr:cNvPr id="8" name="รูปภาพ 7" descr="ผอ.png">
          <a:extLst>
            <a:ext uri="{FF2B5EF4-FFF2-40B4-BE49-F238E27FC236}">
              <a16:creationId xmlns:a16="http://schemas.microsoft.com/office/drawing/2014/main" id="{B529BA4A-BA42-41BA-BA36-6F7A357EC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283</xdr:row>
      <xdr:rowOff>0</xdr:rowOff>
    </xdr:from>
    <xdr:to>
      <xdr:col>8</xdr:col>
      <xdr:colOff>272914</xdr:colOff>
      <xdr:row>286</xdr:row>
      <xdr:rowOff>130683</xdr:rowOff>
    </xdr:to>
    <xdr:pic>
      <xdr:nvPicPr>
        <xdr:cNvPr id="9" name="รูปภาพ 8" descr="ผอ.png">
          <a:extLst>
            <a:ext uri="{FF2B5EF4-FFF2-40B4-BE49-F238E27FC236}">
              <a16:creationId xmlns:a16="http://schemas.microsoft.com/office/drawing/2014/main" id="{42A8E032-A47F-4EBB-875F-30EE79C0B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324</xdr:row>
      <xdr:rowOff>0</xdr:rowOff>
    </xdr:from>
    <xdr:to>
      <xdr:col>8</xdr:col>
      <xdr:colOff>272914</xdr:colOff>
      <xdr:row>327</xdr:row>
      <xdr:rowOff>130683</xdr:rowOff>
    </xdr:to>
    <xdr:pic>
      <xdr:nvPicPr>
        <xdr:cNvPr id="10" name="รูปภาพ 9" descr="ผอ.png">
          <a:extLst>
            <a:ext uri="{FF2B5EF4-FFF2-40B4-BE49-F238E27FC236}">
              <a16:creationId xmlns:a16="http://schemas.microsoft.com/office/drawing/2014/main" id="{E8887DB6-7BE3-4D84-BFA9-3F2D9F46F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365</xdr:row>
      <xdr:rowOff>0</xdr:rowOff>
    </xdr:from>
    <xdr:to>
      <xdr:col>8</xdr:col>
      <xdr:colOff>272914</xdr:colOff>
      <xdr:row>368</xdr:row>
      <xdr:rowOff>130683</xdr:rowOff>
    </xdr:to>
    <xdr:pic>
      <xdr:nvPicPr>
        <xdr:cNvPr id="11" name="รูปภาพ 10" descr="ผอ.png">
          <a:extLst>
            <a:ext uri="{FF2B5EF4-FFF2-40B4-BE49-F238E27FC236}">
              <a16:creationId xmlns:a16="http://schemas.microsoft.com/office/drawing/2014/main" id="{E2647C08-8067-4623-8B78-38B449FD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406</xdr:row>
      <xdr:rowOff>0</xdr:rowOff>
    </xdr:from>
    <xdr:to>
      <xdr:col>8</xdr:col>
      <xdr:colOff>272914</xdr:colOff>
      <xdr:row>409</xdr:row>
      <xdr:rowOff>130683</xdr:rowOff>
    </xdr:to>
    <xdr:pic>
      <xdr:nvPicPr>
        <xdr:cNvPr id="12" name="รูปภาพ 11" descr="ผอ.png">
          <a:extLst>
            <a:ext uri="{FF2B5EF4-FFF2-40B4-BE49-F238E27FC236}">
              <a16:creationId xmlns:a16="http://schemas.microsoft.com/office/drawing/2014/main" id="{C148F4AB-88D0-441E-B1D2-DE9472067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447</xdr:row>
      <xdr:rowOff>0</xdr:rowOff>
    </xdr:from>
    <xdr:to>
      <xdr:col>8</xdr:col>
      <xdr:colOff>272914</xdr:colOff>
      <xdr:row>450</xdr:row>
      <xdr:rowOff>130683</xdr:rowOff>
    </xdr:to>
    <xdr:pic>
      <xdr:nvPicPr>
        <xdr:cNvPr id="13" name="รูปภาพ 12" descr="ผอ.png">
          <a:extLst>
            <a:ext uri="{FF2B5EF4-FFF2-40B4-BE49-F238E27FC236}">
              <a16:creationId xmlns:a16="http://schemas.microsoft.com/office/drawing/2014/main" id="{56214E02-C0B1-44E1-8FF8-7307B458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488</xdr:row>
      <xdr:rowOff>0</xdr:rowOff>
    </xdr:from>
    <xdr:to>
      <xdr:col>8</xdr:col>
      <xdr:colOff>272914</xdr:colOff>
      <xdr:row>491</xdr:row>
      <xdr:rowOff>130683</xdr:rowOff>
    </xdr:to>
    <xdr:pic>
      <xdr:nvPicPr>
        <xdr:cNvPr id="14" name="รูปภาพ 13" descr="ผอ.png">
          <a:extLst>
            <a:ext uri="{FF2B5EF4-FFF2-40B4-BE49-F238E27FC236}">
              <a16:creationId xmlns:a16="http://schemas.microsoft.com/office/drawing/2014/main" id="{1A5B84D1-3EFF-4229-910B-B8D955B01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529</xdr:row>
      <xdr:rowOff>0</xdr:rowOff>
    </xdr:from>
    <xdr:to>
      <xdr:col>8</xdr:col>
      <xdr:colOff>272914</xdr:colOff>
      <xdr:row>532</xdr:row>
      <xdr:rowOff>130683</xdr:rowOff>
    </xdr:to>
    <xdr:pic>
      <xdr:nvPicPr>
        <xdr:cNvPr id="15" name="รูปภาพ 14" descr="ผอ.png">
          <a:extLst>
            <a:ext uri="{FF2B5EF4-FFF2-40B4-BE49-F238E27FC236}">
              <a16:creationId xmlns:a16="http://schemas.microsoft.com/office/drawing/2014/main" id="{2029A596-9C29-4C40-A621-B21DFD7F3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570</xdr:row>
      <xdr:rowOff>0</xdr:rowOff>
    </xdr:from>
    <xdr:to>
      <xdr:col>8</xdr:col>
      <xdr:colOff>272914</xdr:colOff>
      <xdr:row>573</xdr:row>
      <xdr:rowOff>130683</xdr:rowOff>
    </xdr:to>
    <xdr:pic>
      <xdr:nvPicPr>
        <xdr:cNvPr id="16" name="รูปภาพ 15" descr="ผอ.png">
          <a:extLst>
            <a:ext uri="{FF2B5EF4-FFF2-40B4-BE49-F238E27FC236}">
              <a16:creationId xmlns:a16="http://schemas.microsoft.com/office/drawing/2014/main" id="{CE112EE8-3591-4995-8BA3-EBCE01F61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611</xdr:row>
      <xdr:rowOff>0</xdr:rowOff>
    </xdr:from>
    <xdr:to>
      <xdr:col>8</xdr:col>
      <xdr:colOff>272914</xdr:colOff>
      <xdr:row>614</xdr:row>
      <xdr:rowOff>130683</xdr:rowOff>
    </xdr:to>
    <xdr:pic>
      <xdr:nvPicPr>
        <xdr:cNvPr id="17" name="รูปภาพ 16" descr="ผอ.png">
          <a:extLst>
            <a:ext uri="{FF2B5EF4-FFF2-40B4-BE49-F238E27FC236}">
              <a16:creationId xmlns:a16="http://schemas.microsoft.com/office/drawing/2014/main" id="{B469D44B-CA69-4A48-9446-091A3EB38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652</xdr:row>
      <xdr:rowOff>0</xdr:rowOff>
    </xdr:from>
    <xdr:to>
      <xdr:col>8</xdr:col>
      <xdr:colOff>272914</xdr:colOff>
      <xdr:row>655</xdr:row>
      <xdr:rowOff>130683</xdr:rowOff>
    </xdr:to>
    <xdr:pic>
      <xdr:nvPicPr>
        <xdr:cNvPr id="18" name="รูปภาพ 17" descr="ผอ.png">
          <a:extLst>
            <a:ext uri="{FF2B5EF4-FFF2-40B4-BE49-F238E27FC236}">
              <a16:creationId xmlns:a16="http://schemas.microsoft.com/office/drawing/2014/main" id="{550A380D-8C1A-4531-88DE-0DFD9B9A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693</xdr:row>
      <xdr:rowOff>0</xdr:rowOff>
    </xdr:from>
    <xdr:to>
      <xdr:col>8</xdr:col>
      <xdr:colOff>272914</xdr:colOff>
      <xdr:row>696</xdr:row>
      <xdr:rowOff>130683</xdr:rowOff>
    </xdr:to>
    <xdr:pic>
      <xdr:nvPicPr>
        <xdr:cNvPr id="19" name="รูปภาพ 18" descr="ผอ.png">
          <a:extLst>
            <a:ext uri="{FF2B5EF4-FFF2-40B4-BE49-F238E27FC236}">
              <a16:creationId xmlns:a16="http://schemas.microsoft.com/office/drawing/2014/main" id="{4BD7A180-14B2-4E88-910C-B687F501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734</xdr:row>
      <xdr:rowOff>0</xdr:rowOff>
    </xdr:from>
    <xdr:to>
      <xdr:col>8</xdr:col>
      <xdr:colOff>272914</xdr:colOff>
      <xdr:row>737</xdr:row>
      <xdr:rowOff>130683</xdr:rowOff>
    </xdr:to>
    <xdr:pic>
      <xdr:nvPicPr>
        <xdr:cNvPr id="20" name="รูปภาพ 19" descr="ผอ.png">
          <a:extLst>
            <a:ext uri="{FF2B5EF4-FFF2-40B4-BE49-F238E27FC236}">
              <a16:creationId xmlns:a16="http://schemas.microsoft.com/office/drawing/2014/main" id="{BAC3053F-F73B-418B-8B3F-33169E160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775</xdr:row>
      <xdr:rowOff>0</xdr:rowOff>
    </xdr:from>
    <xdr:to>
      <xdr:col>8</xdr:col>
      <xdr:colOff>272914</xdr:colOff>
      <xdr:row>778</xdr:row>
      <xdr:rowOff>130683</xdr:rowOff>
    </xdr:to>
    <xdr:pic>
      <xdr:nvPicPr>
        <xdr:cNvPr id="21" name="รูปภาพ 20" descr="ผอ.png">
          <a:extLst>
            <a:ext uri="{FF2B5EF4-FFF2-40B4-BE49-F238E27FC236}">
              <a16:creationId xmlns:a16="http://schemas.microsoft.com/office/drawing/2014/main" id="{935E086F-6AB9-4EAF-8EEB-3176A181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816</xdr:row>
      <xdr:rowOff>0</xdr:rowOff>
    </xdr:from>
    <xdr:to>
      <xdr:col>8</xdr:col>
      <xdr:colOff>272914</xdr:colOff>
      <xdr:row>819</xdr:row>
      <xdr:rowOff>130683</xdr:rowOff>
    </xdr:to>
    <xdr:pic>
      <xdr:nvPicPr>
        <xdr:cNvPr id="22" name="รูปภาพ 21" descr="ผอ.png">
          <a:extLst>
            <a:ext uri="{FF2B5EF4-FFF2-40B4-BE49-F238E27FC236}">
              <a16:creationId xmlns:a16="http://schemas.microsoft.com/office/drawing/2014/main" id="{52E9EB9D-3188-480D-AB90-E3E5F6054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857</xdr:row>
      <xdr:rowOff>0</xdr:rowOff>
    </xdr:from>
    <xdr:to>
      <xdr:col>8</xdr:col>
      <xdr:colOff>272914</xdr:colOff>
      <xdr:row>860</xdr:row>
      <xdr:rowOff>130683</xdr:rowOff>
    </xdr:to>
    <xdr:pic>
      <xdr:nvPicPr>
        <xdr:cNvPr id="23" name="รูปภาพ 22" descr="ผอ.png">
          <a:extLst>
            <a:ext uri="{FF2B5EF4-FFF2-40B4-BE49-F238E27FC236}">
              <a16:creationId xmlns:a16="http://schemas.microsoft.com/office/drawing/2014/main" id="{95F6D59C-E602-4CE0-91CB-EE872D0DB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898</xdr:row>
      <xdr:rowOff>0</xdr:rowOff>
    </xdr:from>
    <xdr:to>
      <xdr:col>8</xdr:col>
      <xdr:colOff>272914</xdr:colOff>
      <xdr:row>901</xdr:row>
      <xdr:rowOff>130683</xdr:rowOff>
    </xdr:to>
    <xdr:pic>
      <xdr:nvPicPr>
        <xdr:cNvPr id="24" name="รูปภาพ 23" descr="ผอ.png">
          <a:extLst>
            <a:ext uri="{FF2B5EF4-FFF2-40B4-BE49-F238E27FC236}">
              <a16:creationId xmlns:a16="http://schemas.microsoft.com/office/drawing/2014/main" id="{434CD14A-870E-4D29-B3F4-90E0B759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939</xdr:row>
      <xdr:rowOff>0</xdr:rowOff>
    </xdr:from>
    <xdr:to>
      <xdr:col>8</xdr:col>
      <xdr:colOff>272914</xdr:colOff>
      <xdr:row>942</xdr:row>
      <xdr:rowOff>130683</xdr:rowOff>
    </xdr:to>
    <xdr:pic>
      <xdr:nvPicPr>
        <xdr:cNvPr id="25" name="รูปภาพ 24" descr="ผอ.png">
          <a:extLst>
            <a:ext uri="{FF2B5EF4-FFF2-40B4-BE49-F238E27FC236}">
              <a16:creationId xmlns:a16="http://schemas.microsoft.com/office/drawing/2014/main" id="{8EDED8AF-8B76-424E-AC27-DA96D9ED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980</xdr:row>
      <xdr:rowOff>0</xdr:rowOff>
    </xdr:from>
    <xdr:to>
      <xdr:col>8</xdr:col>
      <xdr:colOff>272914</xdr:colOff>
      <xdr:row>983</xdr:row>
      <xdr:rowOff>130683</xdr:rowOff>
    </xdr:to>
    <xdr:pic>
      <xdr:nvPicPr>
        <xdr:cNvPr id="26" name="รูปภาพ 25" descr="ผอ.png">
          <a:extLst>
            <a:ext uri="{FF2B5EF4-FFF2-40B4-BE49-F238E27FC236}">
              <a16:creationId xmlns:a16="http://schemas.microsoft.com/office/drawing/2014/main" id="{BE672183-FADF-439D-BA0C-FEB5123CA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1021</xdr:row>
      <xdr:rowOff>0</xdr:rowOff>
    </xdr:from>
    <xdr:to>
      <xdr:col>8</xdr:col>
      <xdr:colOff>272914</xdr:colOff>
      <xdr:row>1024</xdr:row>
      <xdr:rowOff>130683</xdr:rowOff>
    </xdr:to>
    <xdr:pic>
      <xdr:nvPicPr>
        <xdr:cNvPr id="27" name="รูปภาพ 26" descr="ผอ.png">
          <a:extLst>
            <a:ext uri="{FF2B5EF4-FFF2-40B4-BE49-F238E27FC236}">
              <a16:creationId xmlns:a16="http://schemas.microsoft.com/office/drawing/2014/main" id="{ADCDC9E0-3C62-4174-8613-31D49E18B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1062</xdr:row>
      <xdr:rowOff>0</xdr:rowOff>
    </xdr:from>
    <xdr:to>
      <xdr:col>8</xdr:col>
      <xdr:colOff>272914</xdr:colOff>
      <xdr:row>1065</xdr:row>
      <xdr:rowOff>130683</xdr:rowOff>
    </xdr:to>
    <xdr:pic>
      <xdr:nvPicPr>
        <xdr:cNvPr id="28" name="รูปภาพ 27" descr="ผอ.png">
          <a:extLst>
            <a:ext uri="{FF2B5EF4-FFF2-40B4-BE49-F238E27FC236}">
              <a16:creationId xmlns:a16="http://schemas.microsoft.com/office/drawing/2014/main" id="{F6B37325-2F81-4E3B-94B4-0FA37BB7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1103</xdr:row>
      <xdr:rowOff>0</xdr:rowOff>
    </xdr:from>
    <xdr:to>
      <xdr:col>8</xdr:col>
      <xdr:colOff>272914</xdr:colOff>
      <xdr:row>1106</xdr:row>
      <xdr:rowOff>130683</xdr:rowOff>
    </xdr:to>
    <xdr:pic>
      <xdr:nvPicPr>
        <xdr:cNvPr id="29" name="รูปภาพ 28" descr="ผอ.png">
          <a:extLst>
            <a:ext uri="{FF2B5EF4-FFF2-40B4-BE49-F238E27FC236}">
              <a16:creationId xmlns:a16="http://schemas.microsoft.com/office/drawing/2014/main" id="{512D0184-F7A5-4EA2-BDF9-6563D7D7F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1144</xdr:row>
      <xdr:rowOff>0</xdr:rowOff>
    </xdr:from>
    <xdr:to>
      <xdr:col>8</xdr:col>
      <xdr:colOff>272914</xdr:colOff>
      <xdr:row>1147</xdr:row>
      <xdr:rowOff>130683</xdr:rowOff>
    </xdr:to>
    <xdr:pic>
      <xdr:nvPicPr>
        <xdr:cNvPr id="30" name="รูปภาพ 29" descr="ผอ.png">
          <a:extLst>
            <a:ext uri="{FF2B5EF4-FFF2-40B4-BE49-F238E27FC236}">
              <a16:creationId xmlns:a16="http://schemas.microsoft.com/office/drawing/2014/main" id="{41ECA437-5C91-4CB1-BDBD-86969E90B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1185</xdr:row>
      <xdr:rowOff>0</xdr:rowOff>
    </xdr:from>
    <xdr:to>
      <xdr:col>8</xdr:col>
      <xdr:colOff>272914</xdr:colOff>
      <xdr:row>1188</xdr:row>
      <xdr:rowOff>130683</xdr:rowOff>
    </xdr:to>
    <xdr:pic>
      <xdr:nvPicPr>
        <xdr:cNvPr id="31" name="รูปภาพ 30" descr="ผอ.png">
          <a:extLst>
            <a:ext uri="{FF2B5EF4-FFF2-40B4-BE49-F238E27FC236}">
              <a16:creationId xmlns:a16="http://schemas.microsoft.com/office/drawing/2014/main" id="{4699A141-F48B-4749-B4C0-FC16D997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1226</xdr:row>
      <xdr:rowOff>0</xdr:rowOff>
    </xdr:from>
    <xdr:to>
      <xdr:col>8</xdr:col>
      <xdr:colOff>272914</xdr:colOff>
      <xdr:row>1229</xdr:row>
      <xdr:rowOff>130683</xdr:rowOff>
    </xdr:to>
    <xdr:pic>
      <xdr:nvPicPr>
        <xdr:cNvPr id="32" name="รูปภาพ 31" descr="ผอ.png">
          <a:extLst>
            <a:ext uri="{FF2B5EF4-FFF2-40B4-BE49-F238E27FC236}">
              <a16:creationId xmlns:a16="http://schemas.microsoft.com/office/drawing/2014/main" id="{E7E3BE4E-377E-4874-A913-47978860D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1267</xdr:row>
      <xdr:rowOff>0</xdr:rowOff>
    </xdr:from>
    <xdr:to>
      <xdr:col>8</xdr:col>
      <xdr:colOff>272914</xdr:colOff>
      <xdr:row>1270</xdr:row>
      <xdr:rowOff>130683</xdr:rowOff>
    </xdr:to>
    <xdr:pic>
      <xdr:nvPicPr>
        <xdr:cNvPr id="33" name="รูปภาพ 32" descr="ผอ.png">
          <a:extLst>
            <a:ext uri="{FF2B5EF4-FFF2-40B4-BE49-F238E27FC236}">
              <a16:creationId xmlns:a16="http://schemas.microsoft.com/office/drawing/2014/main" id="{9AE38D98-AA3F-435C-9E40-C34E6AA3B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1308</xdr:row>
      <xdr:rowOff>0</xdr:rowOff>
    </xdr:from>
    <xdr:to>
      <xdr:col>8</xdr:col>
      <xdr:colOff>272914</xdr:colOff>
      <xdr:row>1311</xdr:row>
      <xdr:rowOff>130683</xdr:rowOff>
    </xdr:to>
    <xdr:pic>
      <xdr:nvPicPr>
        <xdr:cNvPr id="34" name="รูปภาพ 33" descr="ผอ.png">
          <a:extLst>
            <a:ext uri="{FF2B5EF4-FFF2-40B4-BE49-F238E27FC236}">
              <a16:creationId xmlns:a16="http://schemas.microsoft.com/office/drawing/2014/main" id="{9E8DC994-BB9C-4453-87FC-D462CBFA2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1349</xdr:row>
      <xdr:rowOff>0</xdr:rowOff>
    </xdr:from>
    <xdr:to>
      <xdr:col>8</xdr:col>
      <xdr:colOff>272914</xdr:colOff>
      <xdr:row>1352</xdr:row>
      <xdr:rowOff>130683</xdr:rowOff>
    </xdr:to>
    <xdr:pic>
      <xdr:nvPicPr>
        <xdr:cNvPr id="35" name="รูปภาพ 34" descr="ผอ.png">
          <a:extLst>
            <a:ext uri="{FF2B5EF4-FFF2-40B4-BE49-F238E27FC236}">
              <a16:creationId xmlns:a16="http://schemas.microsoft.com/office/drawing/2014/main" id="{D5C4DAEB-E899-4BAC-81C0-4DD002A79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1390</xdr:row>
      <xdr:rowOff>0</xdr:rowOff>
    </xdr:from>
    <xdr:to>
      <xdr:col>8</xdr:col>
      <xdr:colOff>272914</xdr:colOff>
      <xdr:row>1393</xdr:row>
      <xdr:rowOff>130683</xdr:rowOff>
    </xdr:to>
    <xdr:pic>
      <xdr:nvPicPr>
        <xdr:cNvPr id="36" name="รูปภาพ 35" descr="ผอ.png">
          <a:extLst>
            <a:ext uri="{FF2B5EF4-FFF2-40B4-BE49-F238E27FC236}">
              <a16:creationId xmlns:a16="http://schemas.microsoft.com/office/drawing/2014/main" id="{02CC45FF-C423-4321-BAE6-4ADFD6459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1431</xdr:row>
      <xdr:rowOff>0</xdr:rowOff>
    </xdr:from>
    <xdr:to>
      <xdr:col>8</xdr:col>
      <xdr:colOff>272914</xdr:colOff>
      <xdr:row>1434</xdr:row>
      <xdr:rowOff>130683</xdr:rowOff>
    </xdr:to>
    <xdr:pic>
      <xdr:nvPicPr>
        <xdr:cNvPr id="37" name="รูปภาพ 36" descr="ผอ.png">
          <a:extLst>
            <a:ext uri="{FF2B5EF4-FFF2-40B4-BE49-F238E27FC236}">
              <a16:creationId xmlns:a16="http://schemas.microsoft.com/office/drawing/2014/main" id="{F4D492B9-3927-4208-BAF2-660B91FF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1472</xdr:row>
      <xdr:rowOff>0</xdr:rowOff>
    </xdr:from>
    <xdr:to>
      <xdr:col>8</xdr:col>
      <xdr:colOff>272914</xdr:colOff>
      <xdr:row>1475</xdr:row>
      <xdr:rowOff>130683</xdr:rowOff>
    </xdr:to>
    <xdr:pic>
      <xdr:nvPicPr>
        <xdr:cNvPr id="38" name="รูปภาพ 37" descr="ผอ.png">
          <a:extLst>
            <a:ext uri="{FF2B5EF4-FFF2-40B4-BE49-F238E27FC236}">
              <a16:creationId xmlns:a16="http://schemas.microsoft.com/office/drawing/2014/main" id="{F8A6519F-EBD9-46E7-AF3B-CF6FA15E6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1513</xdr:row>
      <xdr:rowOff>0</xdr:rowOff>
    </xdr:from>
    <xdr:to>
      <xdr:col>8</xdr:col>
      <xdr:colOff>272914</xdr:colOff>
      <xdr:row>1516</xdr:row>
      <xdr:rowOff>130683</xdr:rowOff>
    </xdr:to>
    <xdr:pic>
      <xdr:nvPicPr>
        <xdr:cNvPr id="39" name="รูปภาพ 38" descr="ผอ.png">
          <a:extLst>
            <a:ext uri="{FF2B5EF4-FFF2-40B4-BE49-F238E27FC236}">
              <a16:creationId xmlns:a16="http://schemas.microsoft.com/office/drawing/2014/main" id="{ABB2F126-37EB-4886-B269-AEA301D2E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1554</xdr:row>
      <xdr:rowOff>0</xdr:rowOff>
    </xdr:from>
    <xdr:to>
      <xdr:col>8</xdr:col>
      <xdr:colOff>272914</xdr:colOff>
      <xdr:row>1557</xdr:row>
      <xdr:rowOff>130683</xdr:rowOff>
    </xdr:to>
    <xdr:pic>
      <xdr:nvPicPr>
        <xdr:cNvPr id="40" name="รูปภาพ 39" descr="ผอ.png">
          <a:extLst>
            <a:ext uri="{FF2B5EF4-FFF2-40B4-BE49-F238E27FC236}">
              <a16:creationId xmlns:a16="http://schemas.microsoft.com/office/drawing/2014/main" id="{FD712045-5BA8-4516-956F-C8606D813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1595</xdr:row>
      <xdr:rowOff>0</xdr:rowOff>
    </xdr:from>
    <xdr:to>
      <xdr:col>8</xdr:col>
      <xdr:colOff>272914</xdr:colOff>
      <xdr:row>1598</xdr:row>
      <xdr:rowOff>130683</xdr:rowOff>
    </xdr:to>
    <xdr:pic>
      <xdr:nvPicPr>
        <xdr:cNvPr id="41" name="รูปภาพ 40" descr="ผอ.png">
          <a:extLst>
            <a:ext uri="{FF2B5EF4-FFF2-40B4-BE49-F238E27FC236}">
              <a16:creationId xmlns:a16="http://schemas.microsoft.com/office/drawing/2014/main" id="{3AEAF3AA-D6CA-4C68-BDF7-354816B2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1636</xdr:row>
      <xdr:rowOff>0</xdr:rowOff>
    </xdr:from>
    <xdr:to>
      <xdr:col>8</xdr:col>
      <xdr:colOff>272914</xdr:colOff>
      <xdr:row>1639</xdr:row>
      <xdr:rowOff>130683</xdr:rowOff>
    </xdr:to>
    <xdr:pic>
      <xdr:nvPicPr>
        <xdr:cNvPr id="42" name="รูปภาพ 41" descr="ผอ.png">
          <a:extLst>
            <a:ext uri="{FF2B5EF4-FFF2-40B4-BE49-F238E27FC236}">
              <a16:creationId xmlns:a16="http://schemas.microsoft.com/office/drawing/2014/main" id="{7B884E7D-4972-44D8-B1BE-9C2020C03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1677</xdr:row>
      <xdr:rowOff>0</xdr:rowOff>
    </xdr:from>
    <xdr:to>
      <xdr:col>8</xdr:col>
      <xdr:colOff>272914</xdr:colOff>
      <xdr:row>1680</xdr:row>
      <xdr:rowOff>130683</xdr:rowOff>
    </xdr:to>
    <xdr:pic>
      <xdr:nvPicPr>
        <xdr:cNvPr id="43" name="รูปภาพ 42" descr="ผอ.png">
          <a:extLst>
            <a:ext uri="{FF2B5EF4-FFF2-40B4-BE49-F238E27FC236}">
              <a16:creationId xmlns:a16="http://schemas.microsoft.com/office/drawing/2014/main" id="{16FADB49-BA3B-4645-BB2D-6E287421D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1718</xdr:row>
      <xdr:rowOff>0</xdr:rowOff>
    </xdr:from>
    <xdr:to>
      <xdr:col>8</xdr:col>
      <xdr:colOff>272914</xdr:colOff>
      <xdr:row>1721</xdr:row>
      <xdr:rowOff>130683</xdr:rowOff>
    </xdr:to>
    <xdr:pic>
      <xdr:nvPicPr>
        <xdr:cNvPr id="44" name="รูปภาพ 43" descr="ผอ.png">
          <a:extLst>
            <a:ext uri="{FF2B5EF4-FFF2-40B4-BE49-F238E27FC236}">
              <a16:creationId xmlns:a16="http://schemas.microsoft.com/office/drawing/2014/main" id="{F6E06B97-C272-4706-95CE-180204E20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1759</xdr:row>
      <xdr:rowOff>0</xdr:rowOff>
    </xdr:from>
    <xdr:to>
      <xdr:col>8</xdr:col>
      <xdr:colOff>272914</xdr:colOff>
      <xdr:row>1762</xdr:row>
      <xdr:rowOff>130683</xdr:rowOff>
    </xdr:to>
    <xdr:pic>
      <xdr:nvPicPr>
        <xdr:cNvPr id="45" name="รูปภาพ 44" descr="ผอ.png">
          <a:extLst>
            <a:ext uri="{FF2B5EF4-FFF2-40B4-BE49-F238E27FC236}">
              <a16:creationId xmlns:a16="http://schemas.microsoft.com/office/drawing/2014/main" id="{350DC172-20BE-40F2-84A7-119F5B01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1800</xdr:row>
      <xdr:rowOff>0</xdr:rowOff>
    </xdr:from>
    <xdr:to>
      <xdr:col>8</xdr:col>
      <xdr:colOff>272914</xdr:colOff>
      <xdr:row>1803</xdr:row>
      <xdr:rowOff>130683</xdr:rowOff>
    </xdr:to>
    <xdr:pic>
      <xdr:nvPicPr>
        <xdr:cNvPr id="46" name="รูปภาพ 45" descr="ผอ.png">
          <a:extLst>
            <a:ext uri="{FF2B5EF4-FFF2-40B4-BE49-F238E27FC236}">
              <a16:creationId xmlns:a16="http://schemas.microsoft.com/office/drawing/2014/main" id="{E18F3593-8E21-4014-9BAC-8046984F1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  <xdr:twoCellAnchor editAs="oneCell">
    <xdr:from>
      <xdr:col>6</xdr:col>
      <xdr:colOff>166371</xdr:colOff>
      <xdr:row>1841</xdr:row>
      <xdr:rowOff>0</xdr:rowOff>
    </xdr:from>
    <xdr:to>
      <xdr:col>8</xdr:col>
      <xdr:colOff>272914</xdr:colOff>
      <xdr:row>1844</xdr:row>
      <xdr:rowOff>130683</xdr:rowOff>
    </xdr:to>
    <xdr:pic>
      <xdr:nvPicPr>
        <xdr:cNvPr id="47" name="รูปภาพ 46" descr="ผอ.png">
          <a:extLst>
            <a:ext uri="{FF2B5EF4-FFF2-40B4-BE49-F238E27FC236}">
              <a16:creationId xmlns:a16="http://schemas.microsoft.com/office/drawing/2014/main" id="{88760901-160A-484A-B831-091893883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rgbClr val="0000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6300"/>
                  </a14:imgEffect>
                  <a14:imgEffect>
                    <a14:saturation sat="324000"/>
                  </a14:imgEffect>
                  <a14:imgEffect>
                    <a14:brightnessContrast brigh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0221" y="8826500"/>
          <a:ext cx="1061351" cy="892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I6" sqref="I6"/>
    </sheetView>
  </sheetViews>
  <sheetFormatPr defaultColWidth="9.140625" defaultRowHeight="37.5" x14ac:dyDescent="0.75"/>
  <cols>
    <col min="1" max="1" width="4.5703125" style="24" customWidth="1"/>
    <col min="2" max="2" width="5.85546875" style="24" customWidth="1"/>
    <col min="3" max="16384" width="9.140625" style="24"/>
  </cols>
  <sheetData>
    <row r="1" spans="1:10" x14ac:dyDescent="0.75">
      <c r="A1" s="25" t="s">
        <v>43</v>
      </c>
      <c r="B1" s="25"/>
      <c r="C1" s="25"/>
      <c r="D1" s="25"/>
    </row>
    <row r="2" spans="1:10" x14ac:dyDescent="0.75">
      <c r="B2" s="24" t="s">
        <v>51</v>
      </c>
    </row>
    <row r="3" spans="1:10" x14ac:dyDescent="0.75">
      <c r="C3" s="24" t="s">
        <v>44</v>
      </c>
    </row>
    <row r="4" spans="1:10" x14ac:dyDescent="0.75">
      <c r="C4" s="24" t="s">
        <v>45</v>
      </c>
    </row>
    <row r="5" spans="1:10" x14ac:dyDescent="0.75">
      <c r="C5" s="24" t="s">
        <v>46</v>
      </c>
      <c r="J5" s="24" t="s">
        <v>123</v>
      </c>
    </row>
    <row r="6" spans="1:10" x14ac:dyDescent="0.75">
      <c r="C6" s="24" t="s">
        <v>47</v>
      </c>
    </row>
    <row r="7" spans="1:10" x14ac:dyDescent="0.75">
      <c r="C7" s="24" t="s">
        <v>48</v>
      </c>
    </row>
    <row r="8" spans="1:10" x14ac:dyDescent="0.75">
      <c r="C8" s="24" t="s">
        <v>49</v>
      </c>
    </row>
    <row r="9" spans="1:10" x14ac:dyDescent="0.75">
      <c r="C9" s="24" t="s">
        <v>50</v>
      </c>
    </row>
    <row r="10" spans="1:10" x14ac:dyDescent="0.75">
      <c r="C10" s="24" t="s">
        <v>102</v>
      </c>
    </row>
    <row r="11" spans="1:10" x14ac:dyDescent="0.75">
      <c r="C11" s="24" t="s">
        <v>101</v>
      </c>
    </row>
    <row r="12" spans="1:10" x14ac:dyDescent="0.75">
      <c r="B12" s="24" t="s">
        <v>53</v>
      </c>
    </row>
    <row r="14" spans="1:10" x14ac:dyDescent="0.75">
      <c r="A14" s="25" t="s">
        <v>52</v>
      </c>
      <c r="B14" s="25"/>
      <c r="C14" s="25"/>
      <c r="D14" s="25"/>
    </row>
    <row r="15" spans="1:10" x14ac:dyDescent="0.75">
      <c r="B15" s="70" t="s">
        <v>54</v>
      </c>
    </row>
    <row r="16" spans="1:10" x14ac:dyDescent="0.75">
      <c r="C16" s="24" t="s">
        <v>55</v>
      </c>
    </row>
    <row r="17" spans="3:3" x14ac:dyDescent="0.75">
      <c r="C17" s="24" t="s">
        <v>56</v>
      </c>
    </row>
    <row r="36" spans="2:2" x14ac:dyDescent="0.75">
      <c r="B36" s="70" t="s">
        <v>99</v>
      </c>
    </row>
    <row r="37" spans="2:2" x14ac:dyDescent="0.75">
      <c r="B37" s="70" t="s">
        <v>100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C61"/>
  <sheetViews>
    <sheetView topLeftCell="A7" workbookViewId="0">
      <selection activeCell="B13" sqref="B13"/>
    </sheetView>
  </sheetViews>
  <sheetFormatPr defaultColWidth="9.140625" defaultRowHeight="29.25" x14ac:dyDescent="0.6"/>
  <cols>
    <col min="1" max="1" width="32" style="7" customWidth="1"/>
    <col min="2" max="2" width="40.42578125" style="7" customWidth="1"/>
    <col min="3" max="3" width="12.42578125" style="7" customWidth="1"/>
    <col min="4" max="16384" width="9.140625" style="7"/>
  </cols>
  <sheetData>
    <row r="1" spans="1:3" x14ac:dyDescent="0.6">
      <c r="A1" s="16" t="s">
        <v>1</v>
      </c>
      <c r="B1" s="16" t="s">
        <v>35</v>
      </c>
      <c r="C1" s="16" t="s">
        <v>36</v>
      </c>
    </row>
    <row r="2" spans="1:3" x14ac:dyDescent="0.6">
      <c r="A2" s="11"/>
      <c r="B2" s="8" t="s">
        <v>3</v>
      </c>
      <c r="C2" s="9">
        <v>4</v>
      </c>
    </row>
    <row r="3" spans="1:3" x14ac:dyDescent="0.6">
      <c r="A3" s="11"/>
      <c r="B3" s="10" t="s">
        <v>4</v>
      </c>
      <c r="C3" s="9">
        <v>4</v>
      </c>
    </row>
    <row r="4" spans="1:3" x14ac:dyDescent="0.6">
      <c r="A4" s="11"/>
      <c r="B4" s="10" t="s">
        <v>38</v>
      </c>
      <c r="C4" s="9">
        <v>3</v>
      </c>
    </row>
    <row r="5" spans="1:3" x14ac:dyDescent="0.6">
      <c r="A5" s="11"/>
      <c r="B5" s="10" t="s">
        <v>5</v>
      </c>
      <c r="C5" s="9">
        <v>2</v>
      </c>
    </row>
    <row r="6" spans="1:3" x14ac:dyDescent="0.6">
      <c r="A6" s="11"/>
      <c r="B6" s="10" t="s">
        <v>18</v>
      </c>
      <c r="C6" s="9">
        <v>1</v>
      </c>
    </row>
    <row r="7" spans="1:3" x14ac:dyDescent="0.6">
      <c r="A7" s="11"/>
      <c r="B7" s="10" t="s">
        <v>6</v>
      </c>
      <c r="C7" s="9">
        <v>2</v>
      </c>
    </row>
    <row r="8" spans="1:3" x14ac:dyDescent="0.6">
      <c r="A8" s="11"/>
      <c r="B8" s="10" t="s">
        <v>7</v>
      </c>
      <c r="C8" s="9">
        <v>2</v>
      </c>
    </row>
    <row r="9" spans="1:3" x14ac:dyDescent="0.6">
      <c r="A9" s="11"/>
      <c r="B9" s="10" t="s">
        <v>34</v>
      </c>
      <c r="C9" s="9">
        <v>1</v>
      </c>
    </row>
    <row r="10" spans="1:3" x14ac:dyDescent="0.6">
      <c r="A10" s="11"/>
      <c r="B10" s="8" t="s">
        <v>21</v>
      </c>
      <c r="C10" s="9">
        <v>2</v>
      </c>
    </row>
    <row r="11" spans="1:3" x14ac:dyDescent="0.6">
      <c r="A11" s="11"/>
      <c r="B11" s="12"/>
      <c r="C11" s="9">
        <v>2</v>
      </c>
    </row>
    <row r="12" spans="1:3" x14ac:dyDescent="0.6">
      <c r="B12" s="15" t="s">
        <v>20</v>
      </c>
      <c r="C12" s="17">
        <f>SUM(C2:C11)</f>
        <v>23</v>
      </c>
    </row>
    <row r="13" spans="1:3" x14ac:dyDescent="0.6">
      <c r="A13" s="13" t="s">
        <v>37</v>
      </c>
      <c r="B13" s="14"/>
    </row>
    <row r="14" spans="1:3" x14ac:dyDescent="0.6">
      <c r="A14" s="13" t="s">
        <v>40</v>
      </c>
      <c r="B14" s="27"/>
      <c r="C14" s="130"/>
    </row>
    <row r="15" spans="1:3" x14ac:dyDescent="0.6">
      <c r="A15" s="13" t="s">
        <v>31</v>
      </c>
      <c r="B15" s="14" t="s">
        <v>124</v>
      </c>
      <c r="C15" s="69"/>
    </row>
    <row r="16" spans="1:3" x14ac:dyDescent="0.6">
      <c r="B16" s="16" t="s">
        <v>41</v>
      </c>
    </row>
    <row r="17" spans="1:3" x14ac:dyDescent="0.6">
      <c r="A17" s="6">
        <v>1</v>
      </c>
      <c r="B17" s="18"/>
      <c r="C17" s="20"/>
    </row>
    <row r="18" spans="1:3" x14ac:dyDescent="0.6">
      <c r="A18" s="6">
        <f t="shared" ref="A18:A61" si="0">SUM(A17+1)</f>
        <v>2</v>
      </c>
      <c r="B18" s="19"/>
      <c r="C18" s="20"/>
    </row>
    <row r="19" spans="1:3" x14ac:dyDescent="0.6">
      <c r="A19" s="6">
        <f t="shared" si="0"/>
        <v>3</v>
      </c>
      <c r="B19" s="18"/>
      <c r="C19" s="21"/>
    </row>
    <row r="20" spans="1:3" x14ac:dyDescent="0.6">
      <c r="A20" s="6">
        <f t="shared" si="0"/>
        <v>4</v>
      </c>
      <c r="B20" s="19"/>
      <c r="C20" s="20"/>
    </row>
    <row r="21" spans="1:3" x14ac:dyDescent="0.6">
      <c r="A21" s="6">
        <f t="shared" si="0"/>
        <v>5</v>
      </c>
      <c r="B21" s="18"/>
      <c r="C21" s="20"/>
    </row>
    <row r="22" spans="1:3" x14ac:dyDescent="0.6">
      <c r="A22" s="6">
        <f t="shared" si="0"/>
        <v>6</v>
      </c>
      <c r="B22" s="19"/>
      <c r="C22" s="20"/>
    </row>
    <row r="23" spans="1:3" x14ac:dyDescent="0.6">
      <c r="A23" s="6">
        <f t="shared" si="0"/>
        <v>7</v>
      </c>
      <c r="B23" s="18"/>
      <c r="C23" s="20"/>
    </row>
    <row r="24" spans="1:3" x14ac:dyDescent="0.6">
      <c r="A24" s="6">
        <f t="shared" si="0"/>
        <v>8</v>
      </c>
      <c r="B24" s="19"/>
      <c r="C24" s="20" t="s">
        <v>25</v>
      </c>
    </row>
    <row r="25" spans="1:3" x14ac:dyDescent="0.6">
      <c r="A25" s="6">
        <f t="shared" si="0"/>
        <v>9</v>
      </c>
      <c r="B25" s="18"/>
      <c r="C25" s="20"/>
    </row>
    <row r="26" spans="1:3" x14ac:dyDescent="0.6">
      <c r="A26" s="6">
        <f t="shared" si="0"/>
        <v>10</v>
      </c>
      <c r="B26" s="19"/>
      <c r="C26" s="20"/>
    </row>
    <row r="27" spans="1:3" x14ac:dyDescent="0.6">
      <c r="A27" s="6">
        <f t="shared" si="0"/>
        <v>11</v>
      </c>
      <c r="B27" s="18"/>
      <c r="C27" s="20"/>
    </row>
    <row r="28" spans="1:3" x14ac:dyDescent="0.6">
      <c r="A28" s="6">
        <f t="shared" si="0"/>
        <v>12</v>
      </c>
      <c r="B28" s="19"/>
      <c r="C28" s="20"/>
    </row>
    <row r="29" spans="1:3" x14ac:dyDescent="0.6">
      <c r="A29" s="6">
        <f t="shared" si="0"/>
        <v>13</v>
      </c>
      <c r="B29" s="18"/>
      <c r="C29" s="20"/>
    </row>
    <row r="30" spans="1:3" x14ac:dyDescent="0.6">
      <c r="A30" s="6">
        <f t="shared" si="0"/>
        <v>14</v>
      </c>
      <c r="B30" s="19"/>
      <c r="C30" s="20"/>
    </row>
    <row r="31" spans="1:3" x14ac:dyDescent="0.6">
      <c r="A31" s="6">
        <f t="shared" si="0"/>
        <v>15</v>
      </c>
      <c r="B31" s="18"/>
      <c r="C31" s="20"/>
    </row>
    <row r="32" spans="1:3" x14ac:dyDescent="0.6">
      <c r="A32" s="6">
        <f t="shared" si="0"/>
        <v>16</v>
      </c>
      <c r="B32" s="19"/>
      <c r="C32" s="22"/>
    </row>
    <row r="33" spans="1:3" x14ac:dyDescent="0.6">
      <c r="A33" s="6">
        <f t="shared" si="0"/>
        <v>17</v>
      </c>
      <c r="B33" s="18"/>
      <c r="C33" s="20"/>
    </row>
    <row r="34" spans="1:3" x14ac:dyDescent="0.6">
      <c r="A34" s="6">
        <f t="shared" si="0"/>
        <v>18</v>
      </c>
      <c r="B34" s="19"/>
      <c r="C34" s="20"/>
    </row>
    <row r="35" spans="1:3" x14ac:dyDescent="0.6">
      <c r="A35" s="6">
        <f t="shared" si="0"/>
        <v>19</v>
      </c>
      <c r="B35" s="18"/>
      <c r="C35" s="20"/>
    </row>
    <row r="36" spans="1:3" x14ac:dyDescent="0.6">
      <c r="A36" s="6">
        <f t="shared" si="0"/>
        <v>20</v>
      </c>
      <c r="B36" s="19"/>
      <c r="C36" s="20"/>
    </row>
    <row r="37" spans="1:3" x14ac:dyDescent="0.6">
      <c r="A37" s="6">
        <f t="shared" si="0"/>
        <v>21</v>
      </c>
      <c r="B37" s="18"/>
      <c r="C37" s="20"/>
    </row>
    <row r="38" spans="1:3" x14ac:dyDescent="0.6">
      <c r="A38" s="6">
        <f t="shared" si="0"/>
        <v>22</v>
      </c>
      <c r="B38" s="19"/>
      <c r="C38" s="20"/>
    </row>
    <row r="39" spans="1:3" x14ac:dyDescent="0.6">
      <c r="A39" s="6">
        <f t="shared" si="0"/>
        <v>23</v>
      </c>
      <c r="B39" s="18"/>
      <c r="C39" s="20"/>
    </row>
    <row r="40" spans="1:3" x14ac:dyDescent="0.6">
      <c r="A40" s="6">
        <f t="shared" si="0"/>
        <v>24</v>
      </c>
      <c r="B40" s="19"/>
      <c r="C40" s="20"/>
    </row>
    <row r="41" spans="1:3" x14ac:dyDescent="0.6">
      <c r="A41" s="6">
        <f t="shared" si="0"/>
        <v>25</v>
      </c>
      <c r="B41" s="18"/>
      <c r="C41" s="20"/>
    </row>
    <row r="42" spans="1:3" x14ac:dyDescent="0.6">
      <c r="A42" s="6">
        <f t="shared" si="0"/>
        <v>26</v>
      </c>
      <c r="B42" s="19"/>
      <c r="C42" s="23"/>
    </row>
    <row r="43" spans="1:3" x14ac:dyDescent="0.6">
      <c r="A43" s="6">
        <f t="shared" si="0"/>
        <v>27</v>
      </c>
      <c r="B43" s="18"/>
      <c r="C43" s="23"/>
    </row>
    <row r="44" spans="1:3" x14ac:dyDescent="0.6">
      <c r="A44" s="6">
        <f t="shared" si="0"/>
        <v>28</v>
      </c>
      <c r="B44" s="19"/>
      <c r="C44" s="23"/>
    </row>
    <row r="45" spans="1:3" x14ac:dyDescent="0.6">
      <c r="A45" s="6">
        <f t="shared" si="0"/>
        <v>29</v>
      </c>
      <c r="B45" s="18"/>
      <c r="C45" s="23"/>
    </row>
    <row r="46" spans="1:3" x14ac:dyDescent="0.6">
      <c r="A46" s="6">
        <f t="shared" si="0"/>
        <v>30</v>
      </c>
      <c r="B46" s="19"/>
      <c r="C46" s="23"/>
    </row>
    <row r="47" spans="1:3" x14ac:dyDescent="0.6">
      <c r="A47" s="6">
        <f t="shared" si="0"/>
        <v>31</v>
      </c>
      <c r="B47" s="18"/>
      <c r="C47" s="23"/>
    </row>
    <row r="48" spans="1:3" x14ac:dyDescent="0.6">
      <c r="A48" s="6">
        <f t="shared" si="0"/>
        <v>32</v>
      </c>
      <c r="B48" s="19"/>
      <c r="C48" s="23"/>
    </row>
    <row r="49" spans="1:3" x14ac:dyDescent="0.6">
      <c r="A49" s="6">
        <f t="shared" si="0"/>
        <v>33</v>
      </c>
      <c r="B49" s="18"/>
      <c r="C49" s="23"/>
    </row>
    <row r="50" spans="1:3" x14ac:dyDescent="0.6">
      <c r="A50" s="6">
        <f t="shared" si="0"/>
        <v>34</v>
      </c>
      <c r="B50" s="19"/>
      <c r="C50" s="23"/>
    </row>
    <row r="51" spans="1:3" x14ac:dyDescent="0.6">
      <c r="A51" s="6">
        <f t="shared" si="0"/>
        <v>35</v>
      </c>
      <c r="B51" s="18"/>
      <c r="C51" s="23"/>
    </row>
    <row r="52" spans="1:3" x14ac:dyDescent="0.6">
      <c r="A52" s="6">
        <f t="shared" si="0"/>
        <v>36</v>
      </c>
      <c r="B52" s="19"/>
      <c r="C52" s="23"/>
    </row>
    <row r="53" spans="1:3" x14ac:dyDescent="0.6">
      <c r="A53" s="6">
        <f t="shared" si="0"/>
        <v>37</v>
      </c>
      <c r="B53" s="18"/>
      <c r="C53" s="23"/>
    </row>
    <row r="54" spans="1:3" x14ac:dyDescent="0.6">
      <c r="A54" s="6">
        <f t="shared" si="0"/>
        <v>38</v>
      </c>
      <c r="B54" s="19"/>
      <c r="C54" s="23"/>
    </row>
    <row r="55" spans="1:3" x14ac:dyDescent="0.6">
      <c r="A55" s="6">
        <f t="shared" si="0"/>
        <v>39</v>
      </c>
      <c r="B55" s="18"/>
      <c r="C55" s="23"/>
    </row>
    <row r="56" spans="1:3" x14ac:dyDescent="0.6">
      <c r="A56" s="6">
        <f t="shared" si="0"/>
        <v>40</v>
      </c>
      <c r="B56" s="19"/>
      <c r="C56" s="23"/>
    </row>
    <row r="57" spans="1:3" x14ac:dyDescent="0.6">
      <c r="A57" s="6">
        <f t="shared" si="0"/>
        <v>41</v>
      </c>
      <c r="B57" s="18"/>
      <c r="C57" s="23"/>
    </row>
    <row r="58" spans="1:3" x14ac:dyDescent="0.6">
      <c r="A58" s="6">
        <f t="shared" si="0"/>
        <v>42</v>
      </c>
      <c r="B58" s="19"/>
      <c r="C58" s="23"/>
    </row>
    <row r="59" spans="1:3" x14ac:dyDescent="0.6">
      <c r="A59" s="6">
        <f t="shared" si="0"/>
        <v>43</v>
      </c>
      <c r="B59" s="18"/>
      <c r="C59" s="23"/>
    </row>
    <row r="60" spans="1:3" x14ac:dyDescent="0.6">
      <c r="A60" s="6">
        <f t="shared" si="0"/>
        <v>44</v>
      </c>
      <c r="B60" s="19"/>
      <c r="C60" s="23"/>
    </row>
    <row r="61" spans="1:3" x14ac:dyDescent="0.6">
      <c r="A61" s="6">
        <f t="shared" si="0"/>
        <v>45</v>
      </c>
      <c r="B61" s="18"/>
      <c r="C61" s="23"/>
    </row>
  </sheetData>
  <phoneticPr fontId="5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00FF"/>
  </sheetPr>
  <dimension ref="A1:M1800"/>
  <sheetViews>
    <sheetView view="pageLayout" topLeftCell="A7" zoomScale="115" zoomScaleNormal="115" zoomScaleSheetLayoutView="110" zoomScalePageLayoutView="115" workbookViewId="0">
      <selection activeCell="B7" sqref="B7"/>
    </sheetView>
  </sheetViews>
  <sheetFormatPr defaultColWidth="9.140625" defaultRowHeight="20.25" customHeight="1" x14ac:dyDescent="0.5"/>
  <cols>
    <col min="1" max="1" width="9.140625" style="74" customWidth="1"/>
    <col min="2" max="2" width="9.5703125" style="74" customWidth="1"/>
    <col min="3" max="3" width="19" style="74" customWidth="1"/>
    <col min="4" max="4" width="8.140625" style="74" customWidth="1"/>
    <col min="5" max="5" width="7.85546875" style="74" customWidth="1"/>
    <col min="6" max="6" width="9.140625" style="74" customWidth="1"/>
    <col min="7" max="10" width="9.140625" style="89" customWidth="1"/>
    <col min="11" max="16384" width="9.140625" style="74"/>
  </cols>
  <sheetData>
    <row r="1" spans="1:13" ht="20.25" customHeight="1" x14ac:dyDescent="0.5">
      <c r="I1" s="117" t="s">
        <v>8</v>
      </c>
      <c r="J1" s="82">
        <v>1</v>
      </c>
    </row>
    <row r="4" spans="1:13" ht="20.25" customHeight="1" x14ac:dyDescent="0.5">
      <c r="M4" s="80"/>
    </row>
    <row r="5" spans="1:13" ht="20.25" customHeight="1" x14ac:dyDescent="0.5">
      <c r="A5" s="179" t="s">
        <v>30</v>
      </c>
      <c r="B5" s="179"/>
      <c r="C5" s="179"/>
      <c r="D5" s="179"/>
      <c r="E5" s="179"/>
      <c r="F5" s="179"/>
      <c r="G5" s="179"/>
      <c r="H5" s="179"/>
      <c r="I5" s="179"/>
      <c r="J5" s="179"/>
    </row>
    <row r="6" spans="1:13" ht="26.1" customHeight="1" x14ac:dyDescent="0.5">
      <c r="A6" s="180" t="s">
        <v>90</v>
      </c>
      <c r="B6" s="180"/>
      <c r="C6" s="180"/>
      <c r="D6" s="180"/>
      <c r="E6" s="180"/>
      <c r="F6" s="180"/>
      <c r="G6" s="180"/>
      <c r="H6" s="180"/>
      <c r="I6" s="180"/>
      <c r="J6" s="180"/>
    </row>
    <row r="7" spans="1:13" ht="20.25" customHeight="1" x14ac:dyDescent="0.5">
      <c r="B7" s="102"/>
      <c r="C7" s="179" t="s">
        <v>104</v>
      </c>
      <c r="D7" s="179"/>
      <c r="E7" s="179" t="s">
        <v>105</v>
      </c>
      <c r="F7" s="179"/>
      <c r="G7" s="76">
        <f>SUM(กรอกข้อมูล!B13)</f>
        <v>0</v>
      </c>
      <c r="I7" s="115"/>
      <c r="J7" s="115"/>
    </row>
    <row r="8" spans="1:13" ht="20.25" customHeight="1" x14ac:dyDescent="0.5">
      <c r="A8" s="71"/>
      <c r="B8" s="71"/>
      <c r="C8" s="71"/>
      <c r="D8" s="71"/>
      <c r="E8" s="71"/>
      <c r="F8" s="71"/>
      <c r="G8" s="76"/>
      <c r="H8" s="76"/>
      <c r="I8" s="76"/>
      <c r="J8" s="76"/>
    </row>
    <row r="9" spans="1:13" ht="22.9" customHeight="1" x14ac:dyDescent="0.5">
      <c r="A9" s="102" t="s">
        <v>0</v>
      </c>
      <c r="C9" s="181">
        <f>(กรอกข้อมูล!B17)</f>
        <v>0</v>
      </c>
      <c r="D9" s="181"/>
      <c r="E9" s="181"/>
      <c r="F9" s="181"/>
      <c r="G9" s="114"/>
      <c r="H9" s="115" t="s">
        <v>40</v>
      </c>
      <c r="J9" s="116">
        <f>กรอกข้อมูล!B14</f>
        <v>0</v>
      </c>
    </row>
    <row r="10" spans="1:13" ht="20.25" customHeight="1" x14ac:dyDescent="0.5">
      <c r="A10" s="102"/>
      <c r="B10" s="102"/>
      <c r="C10" s="182"/>
      <c r="D10" s="182"/>
      <c r="E10" s="182"/>
      <c r="F10" s="182"/>
      <c r="G10" s="183"/>
      <c r="H10" s="115"/>
      <c r="I10" s="115"/>
      <c r="J10" s="115"/>
    </row>
    <row r="11" spans="1:13" ht="20.25" customHeight="1" x14ac:dyDescent="0.5">
      <c r="A11" s="98"/>
      <c r="B11" s="98"/>
      <c r="C11" s="98"/>
      <c r="D11" s="98"/>
      <c r="E11" s="98"/>
      <c r="F11" s="98"/>
      <c r="G11" s="114"/>
      <c r="H11" s="114"/>
      <c r="I11" s="114"/>
      <c r="J11" s="114"/>
    </row>
    <row r="12" spans="1:13" ht="20.25" customHeight="1" x14ac:dyDescent="0.5">
      <c r="A12" s="184" t="s">
        <v>1</v>
      </c>
      <c r="B12" s="187" t="s">
        <v>2</v>
      </c>
      <c r="C12" s="188"/>
      <c r="D12" s="175" t="s">
        <v>10</v>
      </c>
      <c r="E12" s="175" t="s">
        <v>32</v>
      </c>
      <c r="F12" s="194" t="s">
        <v>58</v>
      </c>
      <c r="G12" s="194"/>
      <c r="H12" s="174" t="s">
        <v>59</v>
      </c>
      <c r="I12" s="174"/>
      <c r="J12" s="84" t="s">
        <v>20</v>
      </c>
    </row>
    <row r="13" spans="1:13" ht="20.25" customHeight="1" x14ac:dyDescent="0.5">
      <c r="A13" s="185"/>
      <c r="B13" s="189"/>
      <c r="C13" s="190"/>
      <c r="D13" s="193"/>
      <c r="E13" s="193"/>
      <c r="F13" s="175" t="s">
        <v>26</v>
      </c>
      <c r="G13" s="177" t="s">
        <v>27</v>
      </c>
      <c r="H13" s="177" t="s">
        <v>26</v>
      </c>
      <c r="I13" s="177" t="s">
        <v>27</v>
      </c>
      <c r="J13" s="85">
        <v>100</v>
      </c>
    </row>
    <row r="14" spans="1:13" ht="20.25" customHeight="1" x14ac:dyDescent="0.5">
      <c r="A14" s="186"/>
      <c r="B14" s="191"/>
      <c r="C14" s="192"/>
      <c r="D14" s="176"/>
      <c r="E14" s="176"/>
      <c r="F14" s="176"/>
      <c r="G14" s="178"/>
      <c r="H14" s="178"/>
      <c r="I14" s="178"/>
      <c r="J14" s="86" t="s">
        <v>29</v>
      </c>
    </row>
    <row r="15" spans="1:13" ht="20.25" customHeight="1" x14ac:dyDescent="0.5">
      <c r="A15" s="104">
        <f>กรอกข้อมูล!A2</f>
        <v>0</v>
      </c>
      <c r="B15" s="203" t="s">
        <v>3</v>
      </c>
      <c r="C15" s="204"/>
      <c r="D15" s="105" t="s">
        <v>9</v>
      </c>
      <c r="E15" s="105">
        <f>กรอกข้อมูล!C2</f>
        <v>4</v>
      </c>
      <c r="F15" s="106">
        <v>70</v>
      </c>
      <c r="G15" s="118">
        <f>SUM(คะแนนเทอม1!B3)</f>
        <v>0</v>
      </c>
      <c r="H15" s="119">
        <v>30</v>
      </c>
      <c r="I15" s="118">
        <f>SUM(คะแนนเทอม1!C3)</f>
        <v>0</v>
      </c>
      <c r="J15" s="118">
        <f>SUM(คะแนนเทอม1!D3)</f>
        <v>0</v>
      </c>
    </row>
    <row r="16" spans="1:13" ht="20.25" customHeight="1" x14ac:dyDescent="0.5">
      <c r="A16" s="104">
        <f>กรอกข้อมูล!A3</f>
        <v>0</v>
      </c>
      <c r="B16" s="199" t="s">
        <v>4</v>
      </c>
      <c r="C16" s="200"/>
      <c r="D16" s="105" t="s">
        <v>9</v>
      </c>
      <c r="E16" s="105">
        <f>กรอกข้อมูล!C3</f>
        <v>4</v>
      </c>
      <c r="F16" s="106">
        <v>70</v>
      </c>
      <c r="G16" s="118">
        <f>SUM(คะแนนเทอม1!E3)</f>
        <v>0</v>
      </c>
      <c r="H16" s="119">
        <v>30</v>
      </c>
      <c r="I16" s="118">
        <f>SUM(คะแนนเทอม1!F3)</f>
        <v>0</v>
      </c>
      <c r="J16" s="118">
        <f>SUM(คะแนนเทอม1!G3)</f>
        <v>0</v>
      </c>
    </row>
    <row r="17" spans="1:10" ht="20.25" customHeight="1" x14ac:dyDescent="0.5">
      <c r="A17" s="104">
        <f>กรอกข้อมูล!A4</f>
        <v>0</v>
      </c>
      <c r="B17" s="199" t="s">
        <v>38</v>
      </c>
      <c r="C17" s="200"/>
      <c r="D17" s="105" t="s">
        <v>9</v>
      </c>
      <c r="E17" s="105">
        <f>กรอกข้อมูล!C4</f>
        <v>3</v>
      </c>
      <c r="F17" s="106">
        <v>70</v>
      </c>
      <c r="G17" s="118">
        <f>SUM(คะแนนเทอม1!H3)</f>
        <v>0</v>
      </c>
      <c r="H17" s="119">
        <v>30</v>
      </c>
      <c r="I17" s="118">
        <f>SUM(คะแนนเทอม1!I3)</f>
        <v>0</v>
      </c>
      <c r="J17" s="118">
        <f>SUM(คะแนนเทอม1!J3)</f>
        <v>0</v>
      </c>
    </row>
    <row r="18" spans="1:10" ht="20.25" customHeight="1" x14ac:dyDescent="0.5">
      <c r="A18" s="104">
        <f>กรอกข้อมูล!A5</f>
        <v>0</v>
      </c>
      <c r="B18" s="199" t="s">
        <v>5</v>
      </c>
      <c r="C18" s="200"/>
      <c r="D18" s="105" t="s">
        <v>9</v>
      </c>
      <c r="E18" s="105">
        <f>กรอกข้อมูล!C5</f>
        <v>2</v>
      </c>
      <c r="F18" s="106">
        <v>70</v>
      </c>
      <c r="G18" s="118">
        <f>SUM(คะแนนเทอม1!K3)</f>
        <v>0</v>
      </c>
      <c r="H18" s="119">
        <v>30</v>
      </c>
      <c r="I18" s="118">
        <f>SUM(คะแนนเทอม1!L3)</f>
        <v>0</v>
      </c>
      <c r="J18" s="118">
        <f>SUM(คะแนนเทอม1!M3)</f>
        <v>0</v>
      </c>
    </row>
    <row r="19" spans="1:10" ht="20.25" customHeight="1" x14ac:dyDescent="0.5">
      <c r="A19" s="104">
        <f>กรอกข้อมูล!A6</f>
        <v>0</v>
      </c>
      <c r="B19" s="199" t="s">
        <v>18</v>
      </c>
      <c r="C19" s="200"/>
      <c r="D19" s="105" t="s">
        <v>9</v>
      </c>
      <c r="E19" s="105">
        <f>กรอกข้อมูล!C6</f>
        <v>1</v>
      </c>
      <c r="F19" s="106">
        <v>70</v>
      </c>
      <c r="G19" s="118">
        <f>SUM(คะแนนเทอม1!N3)</f>
        <v>0</v>
      </c>
      <c r="H19" s="119">
        <v>30</v>
      </c>
      <c r="I19" s="118">
        <f>SUM(คะแนนเทอม1!O3)</f>
        <v>0</v>
      </c>
      <c r="J19" s="118">
        <f>SUM(คะแนนเทอม1!P3)</f>
        <v>0</v>
      </c>
    </row>
    <row r="20" spans="1:10" ht="20.25" customHeight="1" x14ac:dyDescent="0.5">
      <c r="A20" s="104">
        <f>กรอกข้อมูล!A7</f>
        <v>0</v>
      </c>
      <c r="B20" s="199" t="s">
        <v>39</v>
      </c>
      <c r="C20" s="200"/>
      <c r="D20" s="105" t="s">
        <v>9</v>
      </c>
      <c r="E20" s="105">
        <f>กรอกข้อมูล!C7</f>
        <v>2</v>
      </c>
      <c r="F20" s="106">
        <v>80</v>
      </c>
      <c r="G20" s="118">
        <f>SUM(คะแนนเทอม1!Q3)</f>
        <v>0</v>
      </c>
      <c r="H20" s="119">
        <v>20</v>
      </c>
      <c r="I20" s="118">
        <f>SUM(คะแนนเทอม1!R3)</f>
        <v>0</v>
      </c>
      <c r="J20" s="118">
        <f>SUM(คะแนนเทอม1!S3)</f>
        <v>0</v>
      </c>
    </row>
    <row r="21" spans="1:10" ht="20.25" customHeight="1" x14ac:dyDescent="0.5">
      <c r="A21" s="104">
        <f>กรอกข้อมูล!A8</f>
        <v>0</v>
      </c>
      <c r="B21" s="199" t="s">
        <v>7</v>
      </c>
      <c r="C21" s="200"/>
      <c r="D21" s="105" t="s">
        <v>9</v>
      </c>
      <c r="E21" s="105">
        <f>กรอกข้อมูล!C8</f>
        <v>2</v>
      </c>
      <c r="F21" s="106">
        <v>80</v>
      </c>
      <c r="G21" s="118">
        <f>SUM(คะแนนเทอม1!T3)</f>
        <v>0</v>
      </c>
      <c r="H21" s="119">
        <v>20</v>
      </c>
      <c r="I21" s="118">
        <f>SUM(คะแนนเทอม1!U3)</f>
        <v>0</v>
      </c>
      <c r="J21" s="118">
        <f>SUM(คะแนนเทอม1!V3)</f>
        <v>0</v>
      </c>
    </row>
    <row r="22" spans="1:10" ht="20.25" customHeight="1" x14ac:dyDescent="0.5">
      <c r="A22" s="104">
        <f>กรอกข้อมูล!A9</f>
        <v>0</v>
      </c>
      <c r="B22" s="199" t="s">
        <v>34</v>
      </c>
      <c r="C22" s="200"/>
      <c r="D22" s="105" t="s">
        <v>9</v>
      </c>
      <c r="E22" s="105">
        <f>กรอกข้อมูล!C9</f>
        <v>1</v>
      </c>
      <c r="F22" s="106">
        <v>80</v>
      </c>
      <c r="G22" s="118">
        <f>SUM(คะแนนเทอม1!W3)</f>
        <v>0</v>
      </c>
      <c r="H22" s="119">
        <v>20</v>
      </c>
      <c r="I22" s="118">
        <f>SUM(คะแนนเทอม1!X3)</f>
        <v>0</v>
      </c>
      <c r="J22" s="118">
        <f>SUM(คะแนนเทอม1!Y3)</f>
        <v>0</v>
      </c>
    </row>
    <row r="23" spans="1:10" ht="20.25" customHeight="1" x14ac:dyDescent="0.5">
      <c r="A23" s="104">
        <f>กรอกข้อมูล!A10</f>
        <v>0</v>
      </c>
      <c r="B23" s="199" t="s">
        <v>21</v>
      </c>
      <c r="C23" s="200"/>
      <c r="D23" s="105" t="s">
        <v>9</v>
      </c>
      <c r="E23" s="105">
        <f>กรอกข้อมูล!C10</f>
        <v>2</v>
      </c>
      <c r="F23" s="106">
        <v>70</v>
      </c>
      <c r="G23" s="118">
        <f>SUM(คะแนนเทอม1!Z3)</f>
        <v>0</v>
      </c>
      <c r="H23" s="119">
        <v>30</v>
      </c>
      <c r="I23" s="118">
        <f>SUM(คะแนนเทอม1!AA3)</f>
        <v>0</v>
      </c>
      <c r="J23" s="118">
        <f>SUM(คะแนนเทอม1!AB3)</f>
        <v>0</v>
      </c>
    </row>
    <row r="24" spans="1:10" ht="20.25" customHeight="1" x14ac:dyDescent="0.5">
      <c r="A24" s="104">
        <f>กรอกข้อมูล!A11</f>
        <v>0</v>
      </c>
      <c r="B24" s="199">
        <f>กรอกข้อมูล!B11</f>
        <v>0</v>
      </c>
      <c r="C24" s="200"/>
      <c r="D24" s="105" t="s">
        <v>17</v>
      </c>
      <c r="E24" s="105">
        <f>กรอกข้อมูล!C11</f>
        <v>2</v>
      </c>
      <c r="F24" s="106">
        <v>80</v>
      </c>
      <c r="G24" s="118">
        <f>SUM(คะแนนเทอม1!AC3)</f>
        <v>0</v>
      </c>
      <c r="H24" s="119">
        <v>20</v>
      </c>
      <c r="I24" s="118">
        <f>SUM(คะแนนเทอม1!AD3)</f>
        <v>0</v>
      </c>
      <c r="J24" s="118">
        <f>SUM(คะแนนเทอม1!AE3)</f>
        <v>0</v>
      </c>
    </row>
    <row r="25" spans="1:10" ht="20.25" customHeight="1" x14ac:dyDescent="0.5">
      <c r="A25" s="80"/>
      <c r="B25" s="201"/>
      <c r="C25" s="201"/>
      <c r="D25" s="108"/>
      <c r="E25" s="108"/>
      <c r="F25" s="109"/>
      <c r="G25" s="112"/>
      <c r="H25" s="111"/>
      <c r="I25" s="112"/>
      <c r="J25" s="112"/>
    </row>
    <row r="26" spans="1:10" ht="20.100000000000001" customHeight="1" x14ac:dyDescent="0.5">
      <c r="A26" s="80"/>
      <c r="B26" s="107"/>
      <c r="C26" s="107"/>
      <c r="D26" s="108"/>
      <c r="E26" s="72">
        <f>SUM(E15:E25)</f>
        <v>23</v>
      </c>
      <c r="F26" s="109"/>
      <c r="G26" s="112"/>
    </row>
    <row r="27" spans="1:10" ht="20.25" customHeight="1" x14ac:dyDescent="0.5">
      <c r="A27" s="202"/>
      <c r="B27" s="202"/>
      <c r="C27" s="202"/>
      <c r="D27" s="202"/>
      <c r="E27" s="72"/>
      <c r="F27" s="196"/>
      <c r="G27" s="196"/>
      <c r="H27" s="87"/>
      <c r="I27" s="87"/>
      <c r="J27" s="87"/>
    </row>
    <row r="28" spans="1:10" ht="3" customHeight="1" x14ac:dyDescent="0.5">
      <c r="A28" s="80"/>
      <c r="B28" s="107"/>
      <c r="C28" s="107"/>
      <c r="D28" s="108"/>
      <c r="E28" s="72"/>
      <c r="F28" s="111"/>
      <c r="G28" s="112"/>
      <c r="H28" s="87"/>
      <c r="I28" s="87"/>
      <c r="J28" s="87"/>
    </row>
    <row r="29" spans="1:10" ht="20.25" customHeight="1" x14ac:dyDescent="0.5">
      <c r="A29" s="197"/>
      <c r="B29" s="197"/>
      <c r="C29" s="197"/>
      <c r="D29" s="197"/>
      <c r="F29" s="198"/>
      <c r="G29" s="198"/>
      <c r="H29" s="113"/>
      <c r="I29" s="120"/>
    </row>
    <row r="30" spans="1:10" ht="3" customHeight="1" x14ac:dyDescent="0.5">
      <c r="D30" s="75"/>
      <c r="F30" s="76"/>
      <c r="G30" s="113"/>
      <c r="H30" s="113"/>
      <c r="I30" s="120"/>
    </row>
    <row r="31" spans="1:10" ht="22.35" customHeight="1" x14ac:dyDescent="0.5">
      <c r="A31" s="197"/>
      <c r="B31" s="197"/>
      <c r="C31" s="197"/>
      <c r="D31" s="197"/>
      <c r="F31" s="183" t="s">
        <v>96</v>
      </c>
      <c r="G31" s="183"/>
      <c r="H31" s="183"/>
      <c r="I31" s="183"/>
      <c r="J31" s="183"/>
    </row>
    <row r="32" spans="1:10" ht="3" customHeight="1" x14ac:dyDescent="0.5">
      <c r="A32" s="73"/>
      <c r="B32" s="73"/>
      <c r="C32" s="73"/>
      <c r="D32" s="73"/>
      <c r="F32" s="78"/>
      <c r="G32" s="78"/>
      <c r="H32" s="88"/>
      <c r="I32" s="88"/>
    </row>
    <row r="33" spans="1:10" ht="20.25" customHeight="1" x14ac:dyDescent="0.5">
      <c r="A33" s="183"/>
      <c r="B33" s="183"/>
      <c r="C33" s="183"/>
      <c r="D33" s="183"/>
      <c r="E33" s="101"/>
      <c r="F33" s="195" t="str">
        <f>"("&amp;กรอกข้อมูล!B$15&amp;")"</f>
        <v>(นางสาวตัวอย่าง)</v>
      </c>
      <c r="G33" s="195"/>
      <c r="H33" s="195"/>
    </row>
    <row r="34" spans="1:10" ht="20.25" customHeight="1" x14ac:dyDescent="0.5">
      <c r="A34" s="80"/>
      <c r="B34" s="80"/>
      <c r="C34" s="80"/>
      <c r="D34" s="81"/>
    </row>
    <row r="35" spans="1:10" ht="20.25" customHeight="1" x14ac:dyDescent="0.5">
      <c r="A35" s="80"/>
      <c r="B35" s="80"/>
      <c r="C35" s="80"/>
      <c r="D35" s="81"/>
      <c r="F35" s="221"/>
      <c r="G35" s="221"/>
    </row>
    <row r="36" spans="1:10" ht="20.25" customHeight="1" x14ac:dyDescent="0.5">
      <c r="D36" s="81"/>
    </row>
    <row r="37" spans="1:10" ht="20.25" customHeight="1" x14ac:dyDescent="0.5">
      <c r="A37" s="74" t="s">
        <v>94</v>
      </c>
      <c r="D37" s="81"/>
    </row>
    <row r="38" spans="1:10" ht="20.25" customHeight="1" x14ac:dyDescent="0.5">
      <c r="B38" s="83"/>
      <c r="C38" s="83"/>
      <c r="F38" s="79" t="s">
        <v>103</v>
      </c>
      <c r="G38" s="88"/>
      <c r="H38" s="88"/>
      <c r="I38" s="88"/>
    </row>
    <row r="39" spans="1:10" ht="20.25" customHeight="1" x14ac:dyDescent="0.5">
      <c r="F39" s="222" t="s">
        <v>95</v>
      </c>
      <c r="G39" s="222"/>
      <c r="H39" s="222"/>
      <c r="I39" s="90"/>
      <c r="J39" s="88"/>
    </row>
    <row r="40" spans="1:10" ht="20.25" customHeight="1" x14ac:dyDescent="0.5">
      <c r="E40" s="79"/>
    </row>
    <row r="41" spans="1:10" ht="20.25" customHeight="1" x14ac:dyDescent="0.5">
      <c r="I41" s="117" t="s">
        <v>8</v>
      </c>
      <c r="J41" s="82">
        <v>2</v>
      </c>
    </row>
    <row r="45" spans="1:10" ht="20.25" customHeight="1" x14ac:dyDescent="0.5">
      <c r="A45" s="179" t="s">
        <v>30</v>
      </c>
      <c r="B45" s="179"/>
      <c r="C45" s="179"/>
      <c r="D45" s="179"/>
      <c r="E45" s="179"/>
      <c r="F45" s="179"/>
      <c r="G45" s="179"/>
      <c r="H45" s="179"/>
      <c r="I45" s="179"/>
      <c r="J45" s="179"/>
    </row>
    <row r="46" spans="1:10" ht="26.1" customHeight="1" x14ac:dyDescent="0.5">
      <c r="A46" s="180" t="s">
        <v>90</v>
      </c>
      <c r="B46" s="180"/>
      <c r="C46" s="180"/>
      <c r="D46" s="180"/>
      <c r="E46" s="180"/>
      <c r="F46" s="180"/>
      <c r="G46" s="180"/>
      <c r="H46" s="180"/>
      <c r="I46" s="180"/>
      <c r="J46" s="180"/>
    </row>
    <row r="47" spans="1:10" ht="20.25" customHeight="1" x14ac:dyDescent="0.5">
      <c r="B47" s="102"/>
      <c r="C47" s="179" t="s">
        <v>104</v>
      </c>
      <c r="D47" s="179"/>
      <c r="E47" s="179" t="s">
        <v>105</v>
      </c>
      <c r="F47" s="179"/>
      <c r="G47" s="76">
        <f>SUM(กรอกข้อมูล!B13)</f>
        <v>0</v>
      </c>
      <c r="I47" s="115"/>
      <c r="J47" s="115"/>
    </row>
    <row r="48" spans="1:10" ht="20.25" customHeight="1" x14ac:dyDescent="0.5">
      <c r="A48" s="71"/>
      <c r="B48" s="71"/>
      <c r="C48" s="71"/>
      <c r="D48" s="71"/>
      <c r="E48" s="71"/>
      <c r="F48" s="71"/>
      <c r="G48" s="76"/>
      <c r="H48" s="76"/>
      <c r="I48" s="76"/>
      <c r="J48" s="76"/>
    </row>
    <row r="49" spans="1:10" ht="22.9" customHeight="1" x14ac:dyDescent="0.5">
      <c r="A49" s="102" t="s">
        <v>0</v>
      </c>
      <c r="C49" s="181">
        <f>(กรอกข้อมูล!B18)</f>
        <v>0</v>
      </c>
      <c r="D49" s="181"/>
      <c r="E49" s="181"/>
      <c r="F49" s="181"/>
      <c r="H49" s="115" t="s">
        <v>40</v>
      </c>
      <c r="J49" s="116">
        <f>กรอกข้อมูล!B14</f>
        <v>0</v>
      </c>
    </row>
    <row r="50" spans="1:10" ht="20.25" customHeight="1" x14ac:dyDescent="0.5">
      <c r="A50" s="102"/>
      <c r="B50" s="102"/>
      <c r="C50" s="182"/>
      <c r="D50" s="182"/>
      <c r="E50" s="182"/>
      <c r="F50" s="182"/>
      <c r="G50" s="183"/>
      <c r="H50" s="115"/>
      <c r="I50" s="115"/>
      <c r="J50" s="115"/>
    </row>
    <row r="51" spans="1:10" ht="20.25" customHeight="1" x14ac:dyDescent="0.5">
      <c r="A51" s="98"/>
      <c r="B51" s="98"/>
      <c r="C51" s="98"/>
      <c r="D51" s="98"/>
      <c r="E51" s="98"/>
      <c r="F51" s="98"/>
      <c r="G51" s="114"/>
      <c r="H51" s="114"/>
      <c r="I51" s="114"/>
      <c r="J51" s="114"/>
    </row>
    <row r="52" spans="1:10" ht="20.25" customHeight="1" x14ac:dyDescent="0.5">
      <c r="A52" s="210" t="s">
        <v>1</v>
      </c>
      <c r="B52" s="213" t="s">
        <v>2</v>
      </c>
      <c r="C52" s="214"/>
      <c r="D52" s="206" t="s">
        <v>10</v>
      </c>
      <c r="E52" s="206" t="s">
        <v>32</v>
      </c>
      <c r="F52" s="220" t="s">
        <v>28</v>
      </c>
      <c r="G52" s="220"/>
      <c r="H52" s="205" t="s">
        <v>24</v>
      </c>
      <c r="I52" s="205"/>
      <c r="J52" s="91" t="s">
        <v>20</v>
      </c>
    </row>
    <row r="53" spans="1:10" ht="20.25" customHeight="1" x14ac:dyDescent="0.5">
      <c r="A53" s="211"/>
      <c r="B53" s="215"/>
      <c r="C53" s="216"/>
      <c r="D53" s="219"/>
      <c r="E53" s="219"/>
      <c r="F53" s="206" t="s">
        <v>26</v>
      </c>
      <c r="G53" s="208" t="s">
        <v>27</v>
      </c>
      <c r="H53" s="208" t="s">
        <v>26</v>
      </c>
      <c r="I53" s="208" t="s">
        <v>27</v>
      </c>
      <c r="J53" s="92">
        <v>100</v>
      </c>
    </row>
    <row r="54" spans="1:10" ht="20.25" customHeight="1" x14ac:dyDescent="0.5">
      <c r="A54" s="212"/>
      <c r="B54" s="217"/>
      <c r="C54" s="218"/>
      <c r="D54" s="207"/>
      <c r="E54" s="207"/>
      <c r="F54" s="207"/>
      <c r="G54" s="209"/>
      <c r="H54" s="209"/>
      <c r="I54" s="209"/>
      <c r="J54" s="93" t="s">
        <v>29</v>
      </c>
    </row>
    <row r="55" spans="1:10" ht="20.25" customHeight="1" x14ac:dyDescent="0.5">
      <c r="A55" s="104">
        <f>กรอกข้อมูล!A2</f>
        <v>0</v>
      </c>
      <c r="B55" s="203" t="s">
        <v>3</v>
      </c>
      <c r="C55" s="204"/>
      <c r="D55" s="105" t="s">
        <v>9</v>
      </c>
      <c r="E55" s="105">
        <f>กรอกข้อมูล!C2</f>
        <v>4</v>
      </c>
      <c r="F55" s="106">
        <v>70</v>
      </c>
      <c r="G55" s="118">
        <f>SUM(คะแนนเทอม1!B4)</f>
        <v>0</v>
      </c>
      <c r="H55" s="119">
        <v>30</v>
      </c>
      <c r="I55" s="118">
        <f>SUM(คะแนนเทอม1!C4)</f>
        <v>0</v>
      </c>
      <c r="J55" s="118">
        <f>SUM(คะแนนเทอม1!D4)</f>
        <v>0</v>
      </c>
    </row>
    <row r="56" spans="1:10" ht="20.25" customHeight="1" x14ac:dyDescent="0.5">
      <c r="A56" s="104">
        <f>กรอกข้อมูล!A3</f>
        <v>0</v>
      </c>
      <c r="B56" s="199" t="s">
        <v>4</v>
      </c>
      <c r="C56" s="200"/>
      <c r="D56" s="105" t="s">
        <v>9</v>
      </c>
      <c r="E56" s="105">
        <f>กรอกข้อมูล!C3</f>
        <v>4</v>
      </c>
      <c r="F56" s="106">
        <v>70</v>
      </c>
      <c r="G56" s="118">
        <f>SUM(คะแนนเทอม1!E4)</f>
        <v>0</v>
      </c>
      <c r="H56" s="119">
        <v>30</v>
      </c>
      <c r="I56" s="118">
        <f>SUM(คะแนนเทอม1!F4)</f>
        <v>0</v>
      </c>
      <c r="J56" s="118">
        <f>SUM(คะแนนเทอม1!G4)</f>
        <v>0</v>
      </c>
    </row>
    <row r="57" spans="1:10" ht="20.25" customHeight="1" x14ac:dyDescent="0.5">
      <c r="A57" s="104">
        <f>กรอกข้อมูล!A4</f>
        <v>0</v>
      </c>
      <c r="B57" s="199" t="s">
        <v>38</v>
      </c>
      <c r="C57" s="200"/>
      <c r="D57" s="105" t="s">
        <v>9</v>
      </c>
      <c r="E57" s="105">
        <f>กรอกข้อมูล!C4</f>
        <v>3</v>
      </c>
      <c r="F57" s="106">
        <v>70</v>
      </c>
      <c r="G57" s="118">
        <f>SUM(คะแนนเทอม1!H4)</f>
        <v>0</v>
      </c>
      <c r="H57" s="119">
        <v>30</v>
      </c>
      <c r="I57" s="118">
        <f>SUM(คะแนนเทอม1!I4)</f>
        <v>0</v>
      </c>
      <c r="J57" s="118">
        <f>SUM(คะแนนเทอม1!J4)</f>
        <v>0</v>
      </c>
    </row>
    <row r="58" spans="1:10" ht="20.25" customHeight="1" x14ac:dyDescent="0.5">
      <c r="A58" s="104">
        <f>กรอกข้อมูล!A5</f>
        <v>0</v>
      </c>
      <c r="B58" s="199" t="s">
        <v>5</v>
      </c>
      <c r="C58" s="200"/>
      <c r="D58" s="105" t="s">
        <v>9</v>
      </c>
      <c r="E58" s="105">
        <f>กรอกข้อมูล!C5</f>
        <v>2</v>
      </c>
      <c r="F58" s="106">
        <v>70</v>
      </c>
      <c r="G58" s="118">
        <f>SUM(คะแนนเทอม1!K4)</f>
        <v>0</v>
      </c>
      <c r="H58" s="119">
        <v>30</v>
      </c>
      <c r="I58" s="118">
        <f>SUM(คะแนนเทอม1!L4)</f>
        <v>0</v>
      </c>
      <c r="J58" s="118">
        <f>SUM(คะแนนเทอม1!M4)</f>
        <v>0</v>
      </c>
    </row>
    <row r="59" spans="1:10" ht="20.25" customHeight="1" x14ac:dyDescent="0.5">
      <c r="A59" s="104">
        <f>กรอกข้อมูล!A6</f>
        <v>0</v>
      </c>
      <c r="B59" s="199" t="s">
        <v>18</v>
      </c>
      <c r="C59" s="200"/>
      <c r="D59" s="105" t="s">
        <v>9</v>
      </c>
      <c r="E59" s="105">
        <f>กรอกข้อมูล!C6</f>
        <v>1</v>
      </c>
      <c r="F59" s="106">
        <v>70</v>
      </c>
      <c r="G59" s="118">
        <f>SUM(คะแนนเทอม1!N4)</f>
        <v>0</v>
      </c>
      <c r="H59" s="119">
        <v>30</v>
      </c>
      <c r="I59" s="118">
        <f>SUM(คะแนนเทอม1!O4)</f>
        <v>0</v>
      </c>
      <c r="J59" s="118">
        <f>SUM(คะแนนเทอม1!P4)</f>
        <v>0</v>
      </c>
    </row>
    <row r="60" spans="1:10" ht="20.25" customHeight="1" x14ac:dyDescent="0.5">
      <c r="A60" s="104">
        <f>กรอกข้อมูล!A7</f>
        <v>0</v>
      </c>
      <c r="B60" s="199" t="s">
        <v>39</v>
      </c>
      <c r="C60" s="200"/>
      <c r="D60" s="105" t="s">
        <v>9</v>
      </c>
      <c r="E60" s="105">
        <f>กรอกข้อมูล!C7</f>
        <v>2</v>
      </c>
      <c r="F60" s="106">
        <v>80</v>
      </c>
      <c r="G60" s="118">
        <f>SUM(คะแนนเทอม1!Q4)</f>
        <v>0</v>
      </c>
      <c r="H60" s="119">
        <v>20</v>
      </c>
      <c r="I60" s="118">
        <f>SUM(คะแนนเทอม1!R4)</f>
        <v>0</v>
      </c>
      <c r="J60" s="118">
        <f>SUM(คะแนนเทอม1!S4)</f>
        <v>0</v>
      </c>
    </row>
    <row r="61" spans="1:10" ht="20.25" customHeight="1" x14ac:dyDescent="0.5">
      <c r="A61" s="104">
        <f>กรอกข้อมูล!A8</f>
        <v>0</v>
      </c>
      <c r="B61" s="199" t="s">
        <v>7</v>
      </c>
      <c r="C61" s="200"/>
      <c r="D61" s="105" t="s">
        <v>9</v>
      </c>
      <c r="E61" s="105">
        <f>กรอกข้อมูล!C8</f>
        <v>2</v>
      </c>
      <c r="F61" s="106">
        <v>80</v>
      </c>
      <c r="G61" s="118">
        <f>SUM(คะแนนเทอม1!T4)</f>
        <v>0</v>
      </c>
      <c r="H61" s="119">
        <v>20</v>
      </c>
      <c r="I61" s="118">
        <f>SUM(คะแนนเทอม1!U4)</f>
        <v>0</v>
      </c>
      <c r="J61" s="118">
        <f>SUM(คะแนนเทอม1!V4)</f>
        <v>0</v>
      </c>
    </row>
    <row r="62" spans="1:10" ht="20.25" customHeight="1" x14ac:dyDescent="0.5">
      <c r="A62" s="104">
        <f>กรอกข้อมูล!A9</f>
        <v>0</v>
      </c>
      <c r="B62" s="199" t="s">
        <v>34</v>
      </c>
      <c r="C62" s="200"/>
      <c r="D62" s="105" t="s">
        <v>9</v>
      </c>
      <c r="E62" s="105">
        <f>กรอกข้อมูล!C9</f>
        <v>1</v>
      </c>
      <c r="F62" s="106">
        <v>80</v>
      </c>
      <c r="G62" s="118">
        <f>SUM(คะแนนเทอม1!W4)</f>
        <v>0</v>
      </c>
      <c r="H62" s="119">
        <v>20</v>
      </c>
      <c r="I62" s="118">
        <f>SUM(คะแนนเทอม1!X4)</f>
        <v>0</v>
      </c>
      <c r="J62" s="118">
        <f>SUM(คะแนนเทอม1!Y4)</f>
        <v>0</v>
      </c>
    </row>
    <row r="63" spans="1:10" ht="20.25" customHeight="1" x14ac:dyDescent="0.5">
      <c r="A63" s="104">
        <f>กรอกข้อมูล!A10</f>
        <v>0</v>
      </c>
      <c r="B63" s="199" t="s">
        <v>21</v>
      </c>
      <c r="C63" s="200"/>
      <c r="D63" s="105" t="s">
        <v>9</v>
      </c>
      <c r="E63" s="105">
        <f>กรอกข้อมูล!C10</f>
        <v>2</v>
      </c>
      <c r="F63" s="106">
        <v>70</v>
      </c>
      <c r="G63" s="118">
        <f>SUM(คะแนนเทอม1!Z4)</f>
        <v>0</v>
      </c>
      <c r="H63" s="119">
        <v>30</v>
      </c>
      <c r="I63" s="118">
        <f>SUM(คะแนนเทอม1!AA4)</f>
        <v>0</v>
      </c>
      <c r="J63" s="118">
        <f>SUM(คะแนนเทอม1!AB4)</f>
        <v>0</v>
      </c>
    </row>
    <row r="64" spans="1:10" ht="20.25" customHeight="1" x14ac:dyDescent="0.5">
      <c r="A64" s="104">
        <f>กรอกข้อมูล!A11</f>
        <v>0</v>
      </c>
      <c r="B64" s="199">
        <f>กรอกข้อมูล!B11</f>
        <v>0</v>
      </c>
      <c r="C64" s="200"/>
      <c r="D64" s="105" t="s">
        <v>17</v>
      </c>
      <c r="E64" s="105">
        <f>กรอกข้อมูล!C11</f>
        <v>2</v>
      </c>
      <c r="F64" s="106">
        <v>80</v>
      </c>
      <c r="G64" s="118">
        <f>SUM(คะแนนเทอม1!AC4)</f>
        <v>0</v>
      </c>
      <c r="H64" s="119">
        <v>20</v>
      </c>
      <c r="I64" s="118">
        <f>SUM(คะแนนเทอม1!AD4)</f>
        <v>0</v>
      </c>
      <c r="J64" s="118">
        <f>SUM(คะแนนเทอม1!AE4)</f>
        <v>0</v>
      </c>
    </row>
    <row r="65" spans="1:10" ht="20.25" customHeight="1" x14ac:dyDescent="0.5">
      <c r="A65" s="80"/>
      <c r="B65" s="201"/>
      <c r="C65" s="201"/>
      <c r="D65" s="108"/>
      <c r="E65" s="108"/>
      <c r="F65" s="109"/>
      <c r="G65" s="112"/>
      <c r="H65" s="111"/>
      <c r="I65" s="112"/>
      <c r="J65" s="112"/>
    </row>
    <row r="66" spans="1:10" ht="20.25" customHeight="1" x14ac:dyDescent="0.5">
      <c r="A66" s="80"/>
      <c r="B66" s="107"/>
      <c r="C66" s="107"/>
      <c r="D66" s="108"/>
      <c r="E66" s="72">
        <f>SUM(E55:E65)</f>
        <v>23</v>
      </c>
      <c r="F66" s="109"/>
      <c r="G66" s="112"/>
    </row>
    <row r="67" spans="1:10" ht="20.25" customHeight="1" x14ac:dyDescent="0.5">
      <c r="A67" s="202"/>
      <c r="B67" s="202"/>
      <c r="C67" s="202"/>
      <c r="D67" s="202"/>
      <c r="E67" s="72"/>
      <c r="F67" s="196"/>
      <c r="G67" s="196"/>
      <c r="H67" s="87"/>
      <c r="I67" s="87"/>
      <c r="J67" s="87"/>
    </row>
    <row r="68" spans="1:10" ht="3" customHeight="1" x14ac:dyDescent="0.5">
      <c r="A68" s="80"/>
      <c r="B68" s="107"/>
      <c r="C68" s="107"/>
      <c r="D68" s="108"/>
      <c r="E68" s="72"/>
      <c r="F68" s="111"/>
      <c r="G68" s="112"/>
      <c r="H68" s="87"/>
      <c r="I68" s="87"/>
      <c r="J68" s="87"/>
    </row>
    <row r="69" spans="1:10" ht="20.25" customHeight="1" x14ac:dyDescent="0.5">
      <c r="A69" s="197"/>
      <c r="B69" s="197"/>
      <c r="C69" s="197"/>
      <c r="D69" s="197"/>
      <c r="F69" s="198"/>
      <c r="G69" s="198"/>
      <c r="H69" s="113"/>
      <c r="I69" s="120"/>
    </row>
    <row r="70" spans="1:10" ht="3" customHeight="1" x14ac:dyDescent="0.5">
      <c r="D70" s="75"/>
      <c r="F70" s="76"/>
      <c r="G70" s="113"/>
      <c r="H70" s="113"/>
      <c r="I70" s="120"/>
    </row>
    <row r="71" spans="1:10" ht="23.1" customHeight="1" x14ac:dyDescent="0.5">
      <c r="A71" s="197"/>
      <c r="B71" s="197"/>
      <c r="C71" s="197"/>
      <c r="D71" s="197"/>
      <c r="F71" s="183" t="s">
        <v>96</v>
      </c>
      <c r="G71" s="183"/>
      <c r="H71" s="183"/>
      <c r="I71" s="183"/>
      <c r="J71" s="183"/>
    </row>
    <row r="72" spans="1:10" ht="3" customHeight="1" x14ac:dyDescent="0.5">
      <c r="A72" s="73"/>
      <c r="B72" s="73"/>
      <c r="C72" s="73"/>
      <c r="D72" s="73"/>
      <c r="F72" s="78"/>
      <c r="G72" s="78"/>
      <c r="H72" s="88"/>
      <c r="I72" s="88"/>
    </row>
    <row r="73" spans="1:10" ht="20.25" customHeight="1" x14ac:dyDescent="0.5">
      <c r="A73" s="183"/>
      <c r="B73" s="183"/>
      <c r="C73" s="183"/>
      <c r="D73" s="183"/>
      <c r="E73" s="101"/>
      <c r="F73" s="195" t="str">
        <f>"("&amp;กรอกข้อมูล!B$15&amp;")"</f>
        <v>(นางสาวตัวอย่าง)</v>
      </c>
      <c r="G73" s="195"/>
      <c r="H73" s="195"/>
    </row>
    <row r="74" spans="1:10" ht="20.25" customHeight="1" x14ac:dyDescent="0.5">
      <c r="A74" s="80"/>
      <c r="B74" s="80"/>
      <c r="C74" s="80"/>
      <c r="D74" s="81"/>
    </row>
    <row r="75" spans="1:10" ht="20.25" customHeight="1" x14ac:dyDescent="0.5">
      <c r="A75" s="80"/>
      <c r="B75" s="80"/>
      <c r="C75" s="80"/>
      <c r="D75" s="81"/>
      <c r="F75" s="221"/>
      <c r="G75" s="221"/>
    </row>
    <row r="76" spans="1:10" ht="20.25" customHeight="1" x14ac:dyDescent="0.5">
      <c r="D76" s="81"/>
    </row>
    <row r="77" spans="1:10" ht="20.25" customHeight="1" x14ac:dyDescent="0.5">
      <c r="A77" s="74" t="s">
        <v>94</v>
      </c>
      <c r="D77" s="81"/>
    </row>
    <row r="78" spans="1:10" ht="20.25" customHeight="1" x14ac:dyDescent="0.5">
      <c r="B78" s="83"/>
      <c r="C78" s="83"/>
      <c r="F78" s="79" t="s">
        <v>103</v>
      </c>
      <c r="G78" s="88"/>
      <c r="H78" s="88"/>
      <c r="I78" s="88"/>
    </row>
    <row r="79" spans="1:10" ht="20.25" customHeight="1" x14ac:dyDescent="0.5">
      <c r="F79" s="222" t="s">
        <v>95</v>
      </c>
      <c r="G79" s="222"/>
      <c r="H79" s="222"/>
      <c r="I79" s="90"/>
      <c r="J79" s="88"/>
    </row>
    <row r="80" spans="1:10" ht="20.25" customHeight="1" x14ac:dyDescent="0.5">
      <c r="E80" s="79"/>
    </row>
    <row r="81" spans="1:10" ht="20.25" customHeight="1" x14ac:dyDescent="0.5">
      <c r="I81" s="117" t="s">
        <v>8</v>
      </c>
      <c r="J81" s="82">
        <v>3</v>
      </c>
    </row>
    <row r="85" spans="1:10" ht="20.25" customHeight="1" x14ac:dyDescent="0.5">
      <c r="A85" s="179" t="s">
        <v>30</v>
      </c>
      <c r="B85" s="179"/>
      <c r="C85" s="179"/>
      <c r="D85" s="179"/>
      <c r="E85" s="179"/>
      <c r="F85" s="179"/>
      <c r="G85" s="179"/>
      <c r="H85" s="179"/>
      <c r="I85" s="179"/>
      <c r="J85" s="179"/>
    </row>
    <row r="86" spans="1:10" ht="26.1" customHeight="1" x14ac:dyDescent="0.5">
      <c r="A86" s="180" t="s">
        <v>90</v>
      </c>
      <c r="B86" s="180"/>
      <c r="C86" s="180"/>
      <c r="D86" s="180"/>
      <c r="E86" s="180"/>
      <c r="F86" s="180"/>
      <c r="G86" s="180"/>
      <c r="H86" s="180"/>
      <c r="I86" s="180"/>
      <c r="J86" s="180"/>
    </row>
    <row r="87" spans="1:10" ht="20.25" customHeight="1" x14ac:dyDescent="0.5">
      <c r="B87" s="102"/>
      <c r="C87" s="179" t="s">
        <v>104</v>
      </c>
      <c r="D87" s="179"/>
      <c r="E87" s="179" t="s">
        <v>105</v>
      </c>
      <c r="F87" s="179"/>
      <c r="G87" s="76">
        <f>SUM(กรอกข้อมูล!B13)</f>
        <v>0</v>
      </c>
      <c r="I87" s="115"/>
      <c r="J87" s="115"/>
    </row>
    <row r="88" spans="1:10" ht="20.25" customHeight="1" x14ac:dyDescent="0.5">
      <c r="A88" s="71"/>
      <c r="B88" s="71"/>
      <c r="C88" s="71"/>
      <c r="D88" s="71"/>
      <c r="E88" s="71"/>
      <c r="F88" s="71"/>
      <c r="G88" s="76"/>
      <c r="H88" s="76"/>
      <c r="I88" s="76"/>
      <c r="J88" s="76"/>
    </row>
    <row r="89" spans="1:10" ht="22.9" customHeight="1" x14ac:dyDescent="0.5">
      <c r="A89" s="102" t="s">
        <v>0</v>
      </c>
      <c r="C89" s="181">
        <f>(กรอกข้อมูล!B19)</f>
        <v>0</v>
      </c>
      <c r="D89" s="181"/>
      <c r="E89" s="181"/>
      <c r="F89" s="181"/>
      <c r="G89" s="114"/>
      <c r="H89" s="115" t="s">
        <v>40</v>
      </c>
      <c r="J89" s="116">
        <f>กรอกข้อมูล!B14</f>
        <v>0</v>
      </c>
    </row>
    <row r="90" spans="1:10" ht="20.25" customHeight="1" x14ac:dyDescent="0.5">
      <c r="A90" s="102"/>
      <c r="B90" s="102"/>
      <c r="C90" s="182"/>
      <c r="D90" s="182"/>
      <c r="E90" s="182"/>
      <c r="F90" s="182"/>
      <c r="G90" s="183"/>
      <c r="H90" s="115"/>
      <c r="I90" s="115"/>
      <c r="J90" s="115"/>
    </row>
    <row r="91" spans="1:10" ht="20.25" customHeight="1" x14ac:dyDescent="0.5">
      <c r="A91" s="98"/>
      <c r="B91" s="98"/>
      <c r="C91" s="98"/>
      <c r="D91" s="98"/>
      <c r="E91" s="98"/>
      <c r="F91" s="98"/>
      <c r="G91" s="114"/>
      <c r="H91" s="114"/>
      <c r="I91" s="114"/>
      <c r="J91" s="114"/>
    </row>
    <row r="92" spans="1:10" ht="20.25" customHeight="1" x14ac:dyDescent="0.5">
      <c r="A92" s="210" t="s">
        <v>1</v>
      </c>
      <c r="B92" s="213" t="s">
        <v>2</v>
      </c>
      <c r="C92" s="214"/>
      <c r="D92" s="206" t="s">
        <v>10</v>
      </c>
      <c r="E92" s="206" t="s">
        <v>32</v>
      </c>
      <c r="F92" s="220" t="s">
        <v>28</v>
      </c>
      <c r="G92" s="220"/>
      <c r="H92" s="205" t="s">
        <v>24</v>
      </c>
      <c r="I92" s="205"/>
      <c r="J92" s="91" t="s">
        <v>20</v>
      </c>
    </row>
    <row r="93" spans="1:10" ht="20.25" customHeight="1" x14ac:dyDescent="0.5">
      <c r="A93" s="211"/>
      <c r="B93" s="215"/>
      <c r="C93" s="216"/>
      <c r="D93" s="219"/>
      <c r="E93" s="219"/>
      <c r="F93" s="206" t="s">
        <v>26</v>
      </c>
      <c r="G93" s="208" t="s">
        <v>27</v>
      </c>
      <c r="H93" s="208" t="s">
        <v>26</v>
      </c>
      <c r="I93" s="208" t="s">
        <v>27</v>
      </c>
      <c r="J93" s="92">
        <v>100</v>
      </c>
    </row>
    <row r="94" spans="1:10" ht="20.25" customHeight="1" x14ac:dyDescent="0.5">
      <c r="A94" s="212"/>
      <c r="B94" s="217"/>
      <c r="C94" s="218"/>
      <c r="D94" s="207"/>
      <c r="E94" s="207"/>
      <c r="F94" s="207"/>
      <c r="G94" s="209"/>
      <c r="H94" s="209"/>
      <c r="I94" s="209"/>
      <c r="J94" s="93" t="s">
        <v>29</v>
      </c>
    </row>
    <row r="95" spans="1:10" ht="20.25" customHeight="1" x14ac:dyDescent="0.5">
      <c r="A95" s="104">
        <f>กรอกข้อมูล!A2</f>
        <v>0</v>
      </c>
      <c r="B95" s="203" t="s">
        <v>3</v>
      </c>
      <c r="C95" s="204"/>
      <c r="D95" s="105" t="s">
        <v>9</v>
      </c>
      <c r="E95" s="105">
        <f>กรอกข้อมูล!C2</f>
        <v>4</v>
      </c>
      <c r="F95" s="106">
        <v>70</v>
      </c>
      <c r="G95" s="118">
        <f>SUM(คะแนนเทอม1!B5)</f>
        <v>0</v>
      </c>
      <c r="H95" s="119">
        <v>30</v>
      </c>
      <c r="I95" s="118">
        <f>SUM(คะแนนเทอม1!C5)</f>
        <v>0</v>
      </c>
      <c r="J95" s="118">
        <f>SUM(คะแนนเทอม1!D5)</f>
        <v>0</v>
      </c>
    </row>
    <row r="96" spans="1:10" ht="20.25" customHeight="1" x14ac:dyDescent="0.5">
      <c r="A96" s="104">
        <f>กรอกข้อมูล!A3</f>
        <v>0</v>
      </c>
      <c r="B96" s="199" t="s">
        <v>4</v>
      </c>
      <c r="C96" s="200"/>
      <c r="D96" s="105" t="s">
        <v>9</v>
      </c>
      <c r="E96" s="105">
        <f>กรอกข้อมูล!C3</f>
        <v>4</v>
      </c>
      <c r="F96" s="106">
        <v>70</v>
      </c>
      <c r="G96" s="118">
        <f>SUM(คะแนนเทอม1!E5)</f>
        <v>0</v>
      </c>
      <c r="H96" s="119">
        <v>30</v>
      </c>
      <c r="I96" s="118">
        <f>SUM(คะแนนเทอม1!F5)</f>
        <v>0</v>
      </c>
      <c r="J96" s="118">
        <f>SUM(คะแนนเทอม1!G5)</f>
        <v>0</v>
      </c>
    </row>
    <row r="97" spans="1:10" ht="20.25" customHeight="1" x14ac:dyDescent="0.5">
      <c r="A97" s="104">
        <f>กรอกข้อมูล!A4</f>
        <v>0</v>
      </c>
      <c r="B97" s="199" t="s">
        <v>38</v>
      </c>
      <c r="C97" s="200"/>
      <c r="D97" s="105" t="s">
        <v>9</v>
      </c>
      <c r="E97" s="105">
        <f>กรอกข้อมูล!C4</f>
        <v>3</v>
      </c>
      <c r="F97" s="106">
        <v>70</v>
      </c>
      <c r="G97" s="118">
        <f>SUM(คะแนนเทอม1!H5)</f>
        <v>0</v>
      </c>
      <c r="H97" s="119">
        <v>30</v>
      </c>
      <c r="I97" s="118">
        <f>SUM(คะแนนเทอม1!I5)</f>
        <v>0</v>
      </c>
      <c r="J97" s="118">
        <f>SUM(คะแนนเทอม1!J5)</f>
        <v>0</v>
      </c>
    </row>
    <row r="98" spans="1:10" ht="20.25" customHeight="1" x14ac:dyDescent="0.5">
      <c r="A98" s="104">
        <f>กรอกข้อมูล!A5</f>
        <v>0</v>
      </c>
      <c r="B98" s="199" t="s">
        <v>5</v>
      </c>
      <c r="C98" s="200"/>
      <c r="D98" s="105" t="s">
        <v>9</v>
      </c>
      <c r="E98" s="105">
        <f>กรอกข้อมูล!C5</f>
        <v>2</v>
      </c>
      <c r="F98" s="106">
        <v>70</v>
      </c>
      <c r="G98" s="118">
        <f>SUM(คะแนนเทอม1!K5)</f>
        <v>0</v>
      </c>
      <c r="H98" s="119">
        <v>30</v>
      </c>
      <c r="I98" s="118">
        <f>SUM(คะแนนเทอม1!L5)</f>
        <v>0</v>
      </c>
      <c r="J98" s="118">
        <f>SUM(คะแนนเทอม1!M5)</f>
        <v>0</v>
      </c>
    </row>
    <row r="99" spans="1:10" ht="20.25" customHeight="1" x14ac:dyDescent="0.5">
      <c r="A99" s="104">
        <f>กรอกข้อมูล!A6</f>
        <v>0</v>
      </c>
      <c r="B99" s="199" t="s">
        <v>18</v>
      </c>
      <c r="C99" s="200"/>
      <c r="D99" s="105" t="s">
        <v>9</v>
      </c>
      <c r="E99" s="105">
        <f>กรอกข้อมูล!C6</f>
        <v>1</v>
      </c>
      <c r="F99" s="106">
        <v>70</v>
      </c>
      <c r="G99" s="118">
        <f>SUM(คะแนนเทอม1!N5)</f>
        <v>0</v>
      </c>
      <c r="H99" s="119">
        <v>30</v>
      </c>
      <c r="I99" s="118">
        <f>SUM(คะแนนเทอม1!O5)</f>
        <v>0</v>
      </c>
      <c r="J99" s="118">
        <f>SUM(คะแนนเทอม1!P5)</f>
        <v>0</v>
      </c>
    </row>
    <row r="100" spans="1:10" ht="20.25" customHeight="1" x14ac:dyDescent="0.5">
      <c r="A100" s="104">
        <f>กรอกข้อมูล!A7</f>
        <v>0</v>
      </c>
      <c r="B100" s="199" t="s">
        <v>39</v>
      </c>
      <c r="C100" s="200"/>
      <c r="D100" s="105" t="s">
        <v>9</v>
      </c>
      <c r="E100" s="105">
        <f>กรอกข้อมูล!C7</f>
        <v>2</v>
      </c>
      <c r="F100" s="106">
        <v>80</v>
      </c>
      <c r="G100" s="118">
        <f>SUM(คะแนนเทอม1!Q5)</f>
        <v>0</v>
      </c>
      <c r="H100" s="119">
        <v>20</v>
      </c>
      <c r="I100" s="118">
        <f>SUM(คะแนนเทอม1!R5)</f>
        <v>0</v>
      </c>
      <c r="J100" s="118">
        <f>SUM(คะแนนเทอม1!S5)</f>
        <v>0</v>
      </c>
    </row>
    <row r="101" spans="1:10" ht="20.25" customHeight="1" x14ac:dyDescent="0.5">
      <c r="A101" s="104">
        <f>กรอกข้อมูล!A8</f>
        <v>0</v>
      </c>
      <c r="B101" s="199" t="s">
        <v>7</v>
      </c>
      <c r="C101" s="200"/>
      <c r="D101" s="105" t="s">
        <v>9</v>
      </c>
      <c r="E101" s="105">
        <f>กรอกข้อมูล!C8</f>
        <v>2</v>
      </c>
      <c r="F101" s="106">
        <v>80</v>
      </c>
      <c r="G101" s="118">
        <f>SUM(คะแนนเทอม1!T5)</f>
        <v>0</v>
      </c>
      <c r="H101" s="119">
        <v>20</v>
      </c>
      <c r="I101" s="118">
        <f>SUM(คะแนนเทอม1!U5)</f>
        <v>0</v>
      </c>
      <c r="J101" s="118">
        <f>SUM(คะแนนเทอม1!V5)</f>
        <v>0</v>
      </c>
    </row>
    <row r="102" spans="1:10" ht="20.25" customHeight="1" x14ac:dyDescent="0.5">
      <c r="A102" s="104">
        <f>กรอกข้อมูล!A9</f>
        <v>0</v>
      </c>
      <c r="B102" s="199" t="s">
        <v>34</v>
      </c>
      <c r="C102" s="200"/>
      <c r="D102" s="105" t="s">
        <v>9</v>
      </c>
      <c r="E102" s="105">
        <f>กรอกข้อมูล!C9</f>
        <v>1</v>
      </c>
      <c r="F102" s="106">
        <v>80</v>
      </c>
      <c r="G102" s="118">
        <f>SUM(คะแนนเทอม1!W5)</f>
        <v>0</v>
      </c>
      <c r="H102" s="119">
        <v>20</v>
      </c>
      <c r="I102" s="118">
        <f>SUM(คะแนนเทอม1!X5)</f>
        <v>0</v>
      </c>
      <c r="J102" s="118">
        <f>SUM(คะแนนเทอม1!Y5)</f>
        <v>0</v>
      </c>
    </row>
    <row r="103" spans="1:10" ht="20.25" customHeight="1" x14ac:dyDescent="0.5">
      <c r="A103" s="104">
        <f>กรอกข้อมูล!A10</f>
        <v>0</v>
      </c>
      <c r="B103" s="199" t="s">
        <v>21</v>
      </c>
      <c r="C103" s="200"/>
      <c r="D103" s="105" t="s">
        <v>9</v>
      </c>
      <c r="E103" s="105">
        <f>กรอกข้อมูล!C10</f>
        <v>2</v>
      </c>
      <c r="F103" s="106">
        <v>70</v>
      </c>
      <c r="G103" s="118">
        <f>SUM(คะแนนเทอม1!Z5)</f>
        <v>0</v>
      </c>
      <c r="H103" s="119">
        <v>30</v>
      </c>
      <c r="I103" s="118">
        <f>SUM(คะแนนเทอม1!AA5)</f>
        <v>0</v>
      </c>
      <c r="J103" s="118">
        <f>SUM(คะแนนเทอม1!AB5)</f>
        <v>0</v>
      </c>
    </row>
    <row r="104" spans="1:10" ht="20.25" customHeight="1" x14ac:dyDescent="0.5">
      <c r="A104" s="104">
        <f>กรอกข้อมูล!A11</f>
        <v>0</v>
      </c>
      <c r="B104" s="199">
        <f>กรอกข้อมูล!B11</f>
        <v>0</v>
      </c>
      <c r="C104" s="200"/>
      <c r="D104" s="105" t="s">
        <v>17</v>
      </c>
      <c r="E104" s="105">
        <f>กรอกข้อมูล!C11</f>
        <v>2</v>
      </c>
      <c r="F104" s="106">
        <v>80</v>
      </c>
      <c r="G104" s="118">
        <f>SUM(คะแนนเทอม1!AC5)</f>
        <v>0</v>
      </c>
      <c r="H104" s="119">
        <v>20</v>
      </c>
      <c r="I104" s="118">
        <f>SUM(คะแนนเทอม1!AD5)</f>
        <v>0</v>
      </c>
      <c r="J104" s="118">
        <f>SUM(คะแนนเทอม1!AE5)</f>
        <v>0</v>
      </c>
    </row>
    <row r="105" spans="1:10" ht="20.25" customHeight="1" x14ac:dyDescent="0.5">
      <c r="A105" s="80"/>
      <c r="B105" s="201"/>
      <c r="C105" s="201"/>
      <c r="D105" s="108"/>
      <c r="E105" s="108"/>
      <c r="F105" s="109"/>
      <c r="G105" s="112"/>
      <c r="H105" s="111"/>
      <c r="I105" s="112"/>
      <c r="J105" s="112"/>
    </row>
    <row r="106" spans="1:10" ht="20.25" customHeight="1" x14ac:dyDescent="0.5">
      <c r="A106" s="80"/>
      <c r="B106" s="107"/>
      <c r="C106" s="107"/>
      <c r="D106" s="108"/>
      <c r="E106" s="72">
        <f>SUM(E95:E105)</f>
        <v>23</v>
      </c>
      <c r="F106" s="109"/>
      <c r="G106" s="112"/>
    </row>
    <row r="107" spans="1:10" ht="20.25" customHeight="1" x14ac:dyDescent="0.5">
      <c r="A107" s="202"/>
      <c r="B107" s="202"/>
      <c r="C107" s="202"/>
      <c r="D107" s="202"/>
      <c r="E107" s="72"/>
      <c r="F107" s="196"/>
      <c r="G107" s="196"/>
      <c r="H107" s="87"/>
      <c r="I107" s="87"/>
      <c r="J107" s="87"/>
    </row>
    <row r="108" spans="1:10" ht="3" customHeight="1" x14ac:dyDescent="0.5">
      <c r="A108" s="80"/>
      <c r="B108" s="107"/>
      <c r="C108" s="107"/>
      <c r="D108" s="108"/>
      <c r="E108" s="72"/>
      <c r="F108" s="111"/>
      <c r="G108" s="112"/>
      <c r="H108" s="87"/>
      <c r="I108" s="87"/>
      <c r="J108" s="87"/>
    </row>
    <row r="109" spans="1:10" ht="20.25" customHeight="1" x14ac:dyDescent="0.5">
      <c r="A109" s="197"/>
      <c r="B109" s="197"/>
      <c r="C109" s="197"/>
      <c r="D109" s="197"/>
      <c r="F109" s="198"/>
      <c r="G109" s="198"/>
      <c r="H109" s="113"/>
      <c r="I109" s="120"/>
    </row>
    <row r="110" spans="1:10" ht="3" customHeight="1" x14ac:dyDescent="0.5">
      <c r="D110" s="75"/>
      <c r="F110" s="76"/>
      <c r="G110" s="113"/>
      <c r="H110" s="113"/>
      <c r="I110" s="120"/>
    </row>
    <row r="111" spans="1:10" ht="23.1" customHeight="1" x14ac:dyDescent="0.5">
      <c r="A111" s="197"/>
      <c r="B111" s="197"/>
      <c r="C111" s="197"/>
      <c r="D111" s="197"/>
      <c r="F111" s="183" t="s">
        <v>96</v>
      </c>
      <c r="G111" s="183"/>
      <c r="H111" s="183"/>
      <c r="I111" s="183"/>
      <c r="J111" s="183"/>
    </row>
    <row r="112" spans="1:10" ht="3" customHeight="1" x14ac:dyDescent="0.5">
      <c r="A112" s="73"/>
      <c r="B112" s="73"/>
      <c r="C112" s="73"/>
      <c r="D112" s="73"/>
      <c r="F112" s="78"/>
      <c r="G112" s="78"/>
      <c r="H112" s="88"/>
      <c r="I112" s="88"/>
    </row>
    <row r="113" spans="1:10" ht="20.25" customHeight="1" x14ac:dyDescent="0.5">
      <c r="A113" s="183"/>
      <c r="B113" s="183"/>
      <c r="C113" s="183"/>
      <c r="D113" s="183"/>
      <c r="E113" s="101"/>
      <c r="F113" s="195" t="str">
        <f>"("&amp;กรอกข้อมูล!B$15&amp;")"</f>
        <v>(นางสาวตัวอย่าง)</v>
      </c>
      <c r="G113" s="195"/>
      <c r="H113" s="195"/>
    </row>
    <row r="114" spans="1:10" ht="20.25" customHeight="1" x14ac:dyDescent="0.5">
      <c r="A114" s="80"/>
      <c r="B114" s="80"/>
      <c r="C114" s="80"/>
      <c r="D114" s="81"/>
    </row>
    <row r="115" spans="1:10" ht="20.25" customHeight="1" x14ac:dyDescent="0.5">
      <c r="A115" s="80"/>
      <c r="B115" s="80"/>
      <c r="C115" s="80"/>
      <c r="D115" s="81"/>
      <c r="F115" s="221"/>
      <c r="G115" s="221"/>
    </row>
    <row r="116" spans="1:10" ht="20.25" customHeight="1" x14ac:dyDescent="0.5">
      <c r="D116" s="81"/>
    </row>
    <row r="117" spans="1:10" ht="20.25" customHeight="1" x14ac:dyDescent="0.5">
      <c r="A117" s="74" t="s">
        <v>94</v>
      </c>
      <c r="D117" s="81"/>
    </row>
    <row r="118" spans="1:10" ht="20.25" customHeight="1" x14ac:dyDescent="0.5">
      <c r="B118" s="83"/>
      <c r="C118" s="83"/>
      <c r="F118" s="79" t="s">
        <v>103</v>
      </c>
      <c r="G118" s="88"/>
      <c r="H118" s="88"/>
      <c r="I118" s="88"/>
    </row>
    <row r="119" spans="1:10" ht="20.25" customHeight="1" x14ac:dyDescent="0.5">
      <c r="F119" s="222" t="s">
        <v>95</v>
      </c>
      <c r="G119" s="222"/>
      <c r="H119" s="222"/>
      <c r="I119" s="90"/>
      <c r="J119" s="88"/>
    </row>
    <row r="120" spans="1:10" ht="20.25" customHeight="1" x14ac:dyDescent="0.5">
      <c r="E120" s="79"/>
    </row>
    <row r="121" spans="1:10" ht="20.25" customHeight="1" x14ac:dyDescent="0.5">
      <c r="I121" s="117" t="s">
        <v>8</v>
      </c>
      <c r="J121" s="82">
        <v>4</v>
      </c>
    </row>
    <row r="125" spans="1:10" ht="20.25" customHeight="1" x14ac:dyDescent="0.5">
      <c r="A125" s="179" t="s">
        <v>30</v>
      </c>
      <c r="B125" s="179"/>
      <c r="C125" s="179"/>
      <c r="D125" s="179"/>
      <c r="E125" s="179"/>
      <c r="F125" s="179"/>
      <c r="G125" s="179"/>
      <c r="H125" s="179"/>
      <c r="I125" s="179"/>
      <c r="J125" s="179"/>
    </row>
    <row r="126" spans="1:10" ht="26.1" customHeight="1" x14ac:dyDescent="0.5">
      <c r="A126" s="180" t="s">
        <v>90</v>
      </c>
      <c r="B126" s="180"/>
      <c r="C126" s="180"/>
      <c r="D126" s="180"/>
      <c r="E126" s="180"/>
      <c r="F126" s="180"/>
      <c r="G126" s="180"/>
      <c r="H126" s="180"/>
      <c r="I126" s="180"/>
      <c r="J126" s="180"/>
    </row>
    <row r="127" spans="1:10" ht="20.25" customHeight="1" x14ac:dyDescent="0.5">
      <c r="B127" s="102"/>
      <c r="C127" s="179" t="s">
        <v>104</v>
      </c>
      <c r="D127" s="179"/>
      <c r="E127" s="179" t="s">
        <v>105</v>
      </c>
      <c r="F127" s="179"/>
      <c r="G127" s="76">
        <f>SUM(กรอกข้อมูล!B13)</f>
        <v>0</v>
      </c>
      <c r="I127" s="115"/>
      <c r="J127" s="115"/>
    </row>
    <row r="128" spans="1:10" ht="20.25" customHeight="1" x14ac:dyDescent="0.5">
      <c r="A128" s="71"/>
      <c r="B128" s="71"/>
      <c r="C128" s="71"/>
      <c r="D128" s="71"/>
      <c r="E128" s="71"/>
      <c r="F128" s="71"/>
      <c r="G128" s="76"/>
      <c r="H128" s="76"/>
      <c r="I128" s="76"/>
      <c r="J128" s="76"/>
    </row>
    <row r="129" spans="1:10" ht="22.9" customHeight="1" x14ac:dyDescent="0.5">
      <c r="A129" s="102" t="s">
        <v>0</v>
      </c>
      <c r="C129" s="181">
        <f>(กรอกข้อมูล!B20)</f>
        <v>0</v>
      </c>
      <c r="D129" s="181"/>
      <c r="E129" s="181"/>
      <c r="F129" s="181"/>
      <c r="G129" s="114"/>
      <c r="H129" s="115" t="s">
        <v>40</v>
      </c>
      <c r="J129" s="116">
        <f>กรอกข้อมูล!B14</f>
        <v>0</v>
      </c>
    </row>
    <row r="130" spans="1:10" ht="20.25" customHeight="1" x14ac:dyDescent="0.5">
      <c r="A130" s="102"/>
      <c r="B130" s="102"/>
      <c r="C130" s="182"/>
      <c r="D130" s="182"/>
      <c r="E130" s="182"/>
      <c r="F130" s="182"/>
      <c r="G130" s="183"/>
      <c r="H130" s="115"/>
      <c r="I130" s="115"/>
      <c r="J130" s="115"/>
    </row>
    <row r="131" spans="1:10" ht="20.25" customHeight="1" x14ac:dyDescent="0.5">
      <c r="A131" s="98"/>
      <c r="B131" s="98"/>
      <c r="C131" s="98"/>
      <c r="D131" s="98"/>
      <c r="E131" s="98"/>
      <c r="F131" s="98"/>
      <c r="G131" s="114"/>
      <c r="H131" s="114"/>
      <c r="I131" s="114"/>
      <c r="J131" s="114"/>
    </row>
    <row r="132" spans="1:10" ht="20.25" customHeight="1" x14ac:dyDescent="0.5">
      <c r="A132" s="210" t="s">
        <v>1</v>
      </c>
      <c r="B132" s="213" t="s">
        <v>2</v>
      </c>
      <c r="C132" s="214"/>
      <c r="D132" s="206" t="s">
        <v>10</v>
      </c>
      <c r="E132" s="206" t="s">
        <v>32</v>
      </c>
      <c r="F132" s="220" t="s">
        <v>28</v>
      </c>
      <c r="G132" s="220"/>
      <c r="H132" s="205" t="s">
        <v>24</v>
      </c>
      <c r="I132" s="205"/>
      <c r="J132" s="91" t="s">
        <v>20</v>
      </c>
    </row>
    <row r="133" spans="1:10" ht="20.25" customHeight="1" x14ac:dyDescent="0.5">
      <c r="A133" s="211"/>
      <c r="B133" s="215"/>
      <c r="C133" s="216"/>
      <c r="D133" s="219"/>
      <c r="E133" s="219"/>
      <c r="F133" s="206" t="s">
        <v>26</v>
      </c>
      <c r="G133" s="208" t="s">
        <v>27</v>
      </c>
      <c r="H133" s="208" t="s">
        <v>26</v>
      </c>
      <c r="I133" s="208" t="s">
        <v>27</v>
      </c>
      <c r="J133" s="92">
        <v>100</v>
      </c>
    </row>
    <row r="134" spans="1:10" ht="20.25" customHeight="1" x14ac:dyDescent="0.5">
      <c r="A134" s="212"/>
      <c r="B134" s="217"/>
      <c r="C134" s="218"/>
      <c r="D134" s="207"/>
      <c r="E134" s="207"/>
      <c r="F134" s="207"/>
      <c r="G134" s="209"/>
      <c r="H134" s="209"/>
      <c r="I134" s="209"/>
      <c r="J134" s="93" t="s">
        <v>29</v>
      </c>
    </row>
    <row r="135" spans="1:10" ht="20.25" customHeight="1" x14ac:dyDescent="0.5">
      <c r="A135" s="104">
        <f>กรอกข้อมูล!A2</f>
        <v>0</v>
      </c>
      <c r="B135" s="203" t="s">
        <v>3</v>
      </c>
      <c r="C135" s="204"/>
      <c r="D135" s="105" t="s">
        <v>9</v>
      </c>
      <c r="E135" s="105">
        <f>กรอกข้อมูล!C2</f>
        <v>4</v>
      </c>
      <c r="F135" s="106">
        <v>70</v>
      </c>
      <c r="G135" s="118">
        <f>SUM(คะแนนเทอม1!B6)</f>
        <v>0</v>
      </c>
      <c r="H135" s="119">
        <v>30</v>
      </c>
      <c r="I135" s="118">
        <f>SUM(คะแนนเทอม1!C6)</f>
        <v>0</v>
      </c>
      <c r="J135" s="118">
        <f>SUM(คะแนนเทอม1!D6)</f>
        <v>0</v>
      </c>
    </row>
    <row r="136" spans="1:10" ht="20.25" customHeight="1" x14ac:dyDescent="0.5">
      <c r="A136" s="104">
        <f>กรอกข้อมูล!A3</f>
        <v>0</v>
      </c>
      <c r="B136" s="199" t="s">
        <v>4</v>
      </c>
      <c r="C136" s="200"/>
      <c r="D136" s="105" t="s">
        <v>9</v>
      </c>
      <c r="E136" s="105">
        <f>กรอกข้อมูล!C3</f>
        <v>4</v>
      </c>
      <c r="F136" s="106">
        <v>70</v>
      </c>
      <c r="G136" s="118">
        <f>SUM(คะแนนเทอม1!E6)</f>
        <v>0</v>
      </c>
      <c r="H136" s="119">
        <v>30</v>
      </c>
      <c r="I136" s="118">
        <f>SUM(คะแนนเทอม1!F6)</f>
        <v>0</v>
      </c>
      <c r="J136" s="118">
        <f>SUM(คะแนนเทอม1!G6)</f>
        <v>0</v>
      </c>
    </row>
    <row r="137" spans="1:10" ht="20.25" customHeight="1" x14ac:dyDescent="0.5">
      <c r="A137" s="104">
        <f>กรอกข้อมูล!A4</f>
        <v>0</v>
      </c>
      <c r="B137" s="199" t="s">
        <v>38</v>
      </c>
      <c r="C137" s="200"/>
      <c r="D137" s="105" t="s">
        <v>9</v>
      </c>
      <c r="E137" s="105">
        <f>กรอกข้อมูล!C4</f>
        <v>3</v>
      </c>
      <c r="F137" s="106">
        <v>70</v>
      </c>
      <c r="G137" s="118">
        <f>SUM(คะแนนเทอม1!H6)</f>
        <v>0</v>
      </c>
      <c r="H137" s="119">
        <v>30</v>
      </c>
      <c r="I137" s="118">
        <f>SUM(คะแนนเทอม1!I6)</f>
        <v>0</v>
      </c>
      <c r="J137" s="118">
        <f>SUM(คะแนนเทอม1!J6)</f>
        <v>0</v>
      </c>
    </row>
    <row r="138" spans="1:10" ht="20.25" customHeight="1" x14ac:dyDescent="0.5">
      <c r="A138" s="104">
        <f>กรอกข้อมูล!A5</f>
        <v>0</v>
      </c>
      <c r="B138" s="199" t="s">
        <v>5</v>
      </c>
      <c r="C138" s="200"/>
      <c r="D138" s="105" t="s">
        <v>9</v>
      </c>
      <c r="E138" s="105">
        <f>กรอกข้อมูล!C5</f>
        <v>2</v>
      </c>
      <c r="F138" s="106">
        <v>70</v>
      </c>
      <c r="G138" s="118">
        <f>SUM(คะแนนเทอม1!K6)</f>
        <v>0</v>
      </c>
      <c r="H138" s="119">
        <v>30</v>
      </c>
      <c r="I138" s="118">
        <f>SUM(คะแนนเทอม1!L6)</f>
        <v>0</v>
      </c>
      <c r="J138" s="118">
        <f>SUM(คะแนนเทอม1!M6)</f>
        <v>0</v>
      </c>
    </row>
    <row r="139" spans="1:10" ht="20.25" customHeight="1" x14ac:dyDescent="0.5">
      <c r="A139" s="104">
        <f>กรอกข้อมูล!A6</f>
        <v>0</v>
      </c>
      <c r="B139" s="199" t="s">
        <v>18</v>
      </c>
      <c r="C139" s="200"/>
      <c r="D139" s="105" t="s">
        <v>9</v>
      </c>
      <c r="E139" s="105">
        <f>กรอกข้อมูล!C6</f>
        <v>1</v>
      </c>
      <c r="F139" s="106">
        <v>70</v>
      </c>
      <c r="G139" s="118">
        <f>SUM(คะแนนเทอม1!N6)</f>
        <v>0</v>
      </c>
      <c r="H139" s="119">
        <v>30</v>
      </c>
      <c r="I139" s="118">
        <f>SUM(คะแนนเทอม1!O6)</f>
        <v>0</v>
      </c>
      <c r="J139" s="118">
        <f>SUM(คะแนนเทอม1!P6)</f>
        <v>0</v>
      </c>
    </row>
    <row r="140" spans="1:10" ht="20.25" customHeight="1" x14ac:dyDescent="0.5">
      <c r="A140" s="104">
        <f>กรอกข้อมูล!A7</f>
        <v>0</v>
      </c>
      <c r="B140" s="199" t="s">
        <v>39</v>
      </c>
      <c r="C140" s="200"/>
      <c r="D140" s="105" t="s">
        <v>9</v>
      </c>
      <c r="E140" s="105">
        <f>กรอกข้อมูล!C7</f>
        <v>2</v>
      </c>
      <c r="F140" s="106">
        <v>80</v>
      </c>
      <c r="G140" s="118">
        <f>SUM(คะแนนเทอม1!Q6)</f>
        <v>0</v>
      </c>
      <c r="H140" s="119">
        <v>20</v>
      </c>
      <c r="I140" s="118">
        <f>SUM(คะแนนเทอม1!R6)</f>
        <v>0</v>
      </c>
      <c r="J140" s="118">
        <f>SUM(คะแนนเทอม1!S6)</f>
        <v>0</v>
      </c>
    </row>
    <row r="141" spans="1:10" ht="20.25" customHeight="1" x14ac:dyDescent="0.5">
      <c r="A141" s="104">
        <f>กรอกข้อมูล!A8</f>
        <v>0</v>
      </c>
      <c r="B141" s="199" t="s">
        <v>7</v>
      </c>
      <c r="C141" s="200"/>
      <c r="D141" s="105" t="s">
        <v>9</v>
      </c>
      <c r="E141" s="105">
        <f>กรอกข้อมูล!C8</f>
        <v>2</v>
      </c>
      <c r="F141" s="106">
        <v>80</v>
      </c>
      <c r="G141" s="118">
        <f>SUM(คะแนนเทอม1!T6)</f>
        <v>0</v>
      </c>
      <c r="H141" s="119">
        <v>20</v>
      </c>
      <c r="I141" s="118">
        <f>SUM(คะแนนเทอม1!U6)</f>
        <v>0</v>
      </c>
      <c r="J141" s="118">
        <f>SUM(คะแนนเทอม1!V6)</f>
        <v>0</v>
      </c>
    </row>
    <row r="142" spans="1:10" ht="20.25" customHeight="1" x14ac:dyDescent="0.5">
      <c r="A142" s="104">
        <f>กรอกข้อมูล!A9</f>
        <v>0</v>
      </c>
      <c r="B142" s="199" t="s">
        <v>34</v>
      </c>
      <c r="C142" s="200"/>
      <c r="D142" s="105" t="s">
        <v>9</v>
      </c>
      <c r="E142" s="105">
        <f>กรอกข้อมูล!C9</f>
        <v>1</v>
      </c>
      <c r="F142" s="106">
        <v>80</v>
      </c>
      <c r="G142" s="118">
        <f>SUM(คะแนนเทอม1!W6)</f>
        <v>0</v>
      </c>
      <c r="H142" s="119">
        <v>20</v>
      </c>
      <c r="I142" s="118">
        <f>SUM(คะแนนเทอม1!X6)</f>
        <v>0</v>
      </c>
      <c r="J142" s="118">
        <f>SUM(คะแนนเทอม1!Y6)</f>
        <v>0</v>
      </c>
    </row>
    <row r="143" spans="1:10" ht="20.25" customHeight="1" x14ac:dyDescent="0.5">
      <c r="A143" s="104">
        <f>กรอกข้อมูล!A10</f>
        <v>0</v>
      </c>
      <c r="B143" s="199" t="s">
        <v>21</v>
      </c>
      <c r="C143" s="200"/>
      <c r="D143" s="105" t="s">
        <v>9</v>
      </c>
      <c r="E143" s="105">
        <f>กรอกข้อมูล!C10</f>
        <v>2</v>
      </c>
      <c r="F143" s="106">
        <v>70</v>
      </c>
      <c r="G143" s="118">
        <f>SUM(คะแนนเทอม1!Z6)</f>
        <v>0</v>
      </c>
      <c r="H143" s="119">
        <v>30</v>
      </c>
      <c r="I143" s="118">
        <f>SUM(คะแนนเทอม1!AA6)</f>
        <v>0</v>
      </c>
      <c r="J143" s="118">
        <f>SUM(คะแนนเทอม1!AB6)</f>
        <v>0</v>
      </c>
    </row>
    <row r="144" spans="1:10" ht="20.25" customHeight="1" x14ac:dyDescent="0.5">
      <c r="A144" s="104">
        <f>กรอกข้อมูล!A11</f>
        <v>0</v>
      </c>
      <c r="B144" s="199">
        <f>กรอกข้อมูล!B11</f>
        <v>0</v>
      </c>
      <c r="C144" s="200"/>
      <c r="D144" s="105" t="s">
        <v>17</v>
      </c>
      <c r="E144" s="105">
        <f>กรอกข้อมูล!C11</f>
        <v>2</v>
      </c>
      <c r="F144" s="106">
        <v>80</v>
      </c>
      <c r="G144" s="118">
        <f>SUM(คะแนนเทอม1!AC6)</f>
        <v>0</v>
      </c>
      <c r="H144" s="119">
        <v>20</v>
      </c>
      <c r="I144" s="118">
        <f>SUM(คะแนนเทอม1!AD6)</f>
        <v>0</v>
      </c>
      <c r="J144" s="118">
        <f>SUM(คะแนนเทอม1!AE6)</f>
        <v>0</v>
      </c>
    </row>
    <row r="145" spans="1:10" ht="20.25" customHeight="1" x14ac:dyDescent="0.5">
      <c r="A145" s="80"/>
      <c r="B145" s="201"/>
      <c r="C145" s="201"/>
      <c r="D145" s="108"/>
      <c r="E145" s="108"/>
      <c r="F145" s="109"/>
      <c r="G145" s="112"/>
      <c r="H145" s="111"/>
      <c r="I145" s="112"/>
      <c r="J145" s="112"/>
    </row>
    <row r="146" spans="1:10" ht="20.25" customHeight="1" x14ac:dyDescent="0.5">
      <c r="A146" s="80"/>
      <c r="B146" s="107"/>
      <c r="C146" s="107"/>
      <c r="D146" s="108"/>
      <c r="E146" s="72">
        <f>SUM(E135:E145)</f>
        <v>23</v>
      </c>
      <c r="F146" s="109"/>
      <c r="G146" s="112"/>
    </row>
    <row r="147" spans="1:10" ht="20.25" customHeight="1" x14ac:dyDescent="0.5">
      <c r="A147" s="202"/>
      <c r="B147" s="202"/>
      <c r="C147" s="202"/>
      <c r="D147" s="202"/>
      <c r="E147" s="72"/>
      <c r="F147" s="196"/>
      <c r="G147" s="196"/>
      <c r="H147" s="87"/>
      <c r="I147" s="87"/>
      <c r="J147" s="87"/>
    </row>
    <row r="148" spans="1:10" ht="3" customHeight="1" x14ac:dyDescent="0.5">
      <c r="A148" s="80"/>
      <c r="B148" s="107"/>
      <c r="C148" s="107"/>
      <c r="D148" s="108"/>
      <c r="E148" s="72"/>
      <c r="F148" s="111"/>
      <c r="G148" s="112"/>
      <c r="H148" s="87"/>
      <c r="I148" s="87"/>
      <c r="J148" s="87"/>
    </row>
    <row r="149" spans="1:10" ht="20.25" customHeight="1" x14ac:dyDescent="0.5">
      <c r="A149" s="197"/>
      <c r="B149" s="197"/>
      <c r="C149" s="197"/>
      <c r="D149" s="197"/>
      <c r="F149" s="198"/>
      <c r="G149" s="198"/>
      <c r="H149" s="113"/>
      <c r="I149" s="120"/>
    </row>
    <row r="150" spans="1:10" ht="3" customHeight="1" x14ac:dyDescent="0.5">
      <c r="D150" s="75"/>
      <c r="F150" s="76"/>
      <c r="G150" s="113"/>
      <c r="H150" s="113"/>
      <c r="I150" s="120"/>
    </row>
    <row r="151" spans="1:10" ht="23.1" customHeight="1" x14ac:dyDescent="0.5">
      <c r="A151" s="197"/>
      <c r="B151" s="197"/>
      <c r="C151" s="197"/>
      <c r="D151" s="197"/>
      <c r="F151" s="183" t="s">
        <v>96</v>
      </c>
      <c r="G151" s="183"/>
      <c r="H151" s="183"/>
      <c r="I151" s="183"/>
      <c r="J151" s="183"/>
    </row>
    <row r="152" spans="1:10" ht="3" customHeight="1" x14ac:dyDescent="0.5">
      <c r="A152" s="73"/>
      <c r="B152" s="73"/>
      <c r="C152" s="73"/>
      <c r="D152" s="73"/>
      <c r="F152" s="78"/>
      <c r="G152" s="78"/>
      <c r="H152" s="88"/>
      <c r="I152" s="88"/>
    </row>
    <row r="153" spans="1:10" ht="20.25" customHeight="1" x14ac:dyDescent="0.5">
      <c r="A153" s="183"/>
      <c r="B153" s="183"/>
      <c r="C153" s="183"/>
      <c r="D153" s="183"/>
      <c r="E153" s="101"/>
      <c r="F153" s="195" t="str">
        <f>"("&amp;กรอกข้อมูล!B$15&amp;")"</f>
        <v>(นางสาวตัวอย่าง)</v>
      </c>
      <c r="G153" s="195"/>
      <c r="H153" s="195"/>
    </row>
    <row r="154" spans="1:10" ht="20.25" customHeight="1" x14ac:dyDescent="0.5">
      <c r="A154" s="80"/>
      <c r="B154" s="80"/>
      <c r="C154" s="80"/>
      <c r="D154" s="81"/>
    </row>
    <row r="155" spans="1:10" ht="20.25" customHeight="1" x14ac:dyDescent="0.5">
      <c r="A155" s="80"/>
      <c r="B155" s="80"/>
      <c r="C155" s="80"/>
      <c r="D155" s="81"/>
      <c r="F155" s="221"/>
      <c r="G155" s="221"/>
    </row>
    <row r="156" spans="1:10" ht="20.25" customHeight="1" x14ac:dyDescent="0.5">
      <c r="D156" s="81"/>
    </row>
    <row r="157" spans="1:10" ht="20.25" customHeight="1" x14ac:dyDescent="0.5">
      <c r="A157" s="74" t="s">
        <v>94</v>
      </c>
      <c r="D157" s="81"/>
    </row>
    <row r="158" spans="1:10" ht="20.25" customHeight="1" x14ac:dyDescent="0.5">
      <c r="B158" s="83"/>
      <c r="C158" s="83"/>
      <c r="F158" s="79" t="s">
        <v>103</v>
      </c>
      <c r="G158" s="88"/>
      <c r="H158" s="88"/>
      <c r="I158" s="88"/>
    </row>
    <row r="159" spans="1:10" ht="20.25" customHeight="1" x14ac:dyDescent="0.5">
      <c r="F159" s="222" t="s">
        <v>95</v>
      </c>
      <c r="G159" s="222"/>
      <c r="H159" s="222"/>
      <c r="I159" s="90"/>
      <c r="J159" s="88"/>
    </row>
    <row r="160" spans="1:10" ht="20.25" customHeight="1" x14ac:dyDescent="0.5">
      <c r="E160" s="79"/>
    </row>
    <row r="161" spans="1:10" ht="20.25" customHeight="1" x14ac:dyDescent="0.5">
      <c r="I161" s="117" t="s">
        <v>8</v>
      </c>
      <c r="J161" s="82">
        <v>5</v>
      </c>
    </row>
    <row r="165" spans="1:10" ht="20.25" customHeight="1" x14ac:dyDescent="0.5">
      <c r="A165" s="179" t="s">
        <v>30</v>
      </c>
      <c r="B165" s="179"/>
      <c r="C165" s="179"/>
      <c r="D165" s="179"/>
      <c r="E165" s="179"/>
      <c r="F165" s="179"/>
      <c r="G165" s="179"/>
      <c r="H165" s="179"/>
      <c r="I165" s="179"/>
      <c r="J165" s="179"/>
    </row>
    <row r="166" spans="1:10" ht="26.1" customHeight="1" x14ac:dyDescent="0.5">
      <c r="A166" s="180" t="s">
        <v>90</v>
      </c>
      <c r="B166" s="180"/>
      <c r="C166" s="180"/>
      <c r="D166" s="180"/>
      <c r="E166" s="180"/>
      <c r="F166" s="180"/>
      <c r="G166" s="180"/>
      <c r="H166" s="180"/>
      <c r="I166" s="180"/>
      <c r="J166" s="180"/>
    </row>
    <row r="167" spans="1:10" ht="20.25" customHeight="1" x14ac:dyDescent="0.5">
      <c r="B167" s="102"/>
      <c r="C167" s="179" t="s">
        <v>104</v>
      </c>
      <c r="D167" s="179"/>
      <c r="E167" s="179" t="s">
        <v>105</v>
      </c>
      <c r="F167" s="179"/>
      <c r="G167" s="76">
        <f>SUM(กรอกข้อมูล!B13)</f>
        <v>0</v>
      </c>
      <c r="I167" s="115"/>
      <c r="J167" s="115"/>
    </row>
    <row r="168" spans="1:10" ht="20.25" customHeight="1" x14ac:dyDescent="0.5">
      <c r="A168" s="71"/>
      <c r="B168" s="71"/>
      <c r="C168" s="71"/>
      <c r="D168" s="71"/>
      <c r="E168" s="71"/>
      <c r="F168" s="71"/>
      <c r="G168" s="76"/>
      <c r="H168" s="76"/>
      <c r="I168" s="76"/>
      <c r="J168" s="76"/>
    </row>
    <row r="169" spans="1:10" ht="22.9" customHeight="1" x14ac:dyDescent="0.5">
      <c r="A169" s="102" t="s">
        <v>0</v>
      </c>
      <c r="C169" s="181">
        <f>(กรอกข้อมูล!B21)</f>
        <v>0</v>
      </c>
      <c r="D169" s="181"/>
      <c r="E169" s="181"/>
      <c r="F169" s="181"/>
      <c r="G169" s="114"/>
      <c r="H169" s="115" t="s">
        <v>40</v>
      </c>
      <c r="J169" s="116">
        <f>กรอกข้อมูล!B14</f>
        <v>0</v>
      </c>
    </row>
    <row r="170" spans="1:10" ht="20.25" customHeight="1" x14ac:dyDescent="0.5">
      <c r="A170" s="102"/>
      <c r="B170" s="102"/>
      <c r="C170" s="182"/>
      <c r="D170" s="182"/>
      <c r="E170" s="182"/>
      <c r="F170" s="182"/>
      <c r="G170" s="183"/>
      <c r="H170" s="115"/>
      <c r="I170" s="115"/>
      <c r="J170" s="115"/>
    </row>
    <row r="171" spans="1:10" ht="20.25" customHeight="1" x14ac:dyDescent="0.5">
      <c r="A171" s="98"/>
      <c r="B171" s="98"/>
      <c r="C171" s="98"/>
      <c r="D171" s="98"/>
      <c r="E171" s="98"/>
      <c r="F171" s="98"/>
      <c r="G171" s="114"/>
      <c r="H171" s="114"/>
      <c r="I171" s="114"/>
      <c r="J171" s="114"/>
    </row>
    <row r="172" spans="1:10" ht="20.25" customHeight="1" x14ac:dyDescent="0.5">
      <c r="A172" s="210" t="s">
        <v>1</v>
      </c>
      <c r="B172" s="213" t="s">
        <v>2</v>
      </c>
      <c r="C172" s="214"/>
      <c r="D172" s="206" t="s">
        <v>10</v>
      </c>
      <c r="E172" s="206" t="s">
        <v>32</v>
      </c>
      <c r="F172" s="220" t="s">
        <v>28</v>
      </c>
      <c r="G172" s="220"/>
      <c r="H172" s="205" t="s">
        <v>24</v>
      </c>
      <c r="I172" s="205"/>
      <c r="J172" s="91" t="s">
        <v>20</v>
      </c>
    </row>
    <row r="173" spans="1:10" ht="20.25" customHeight="1" x14ac:dyDescent="0.5">
      <c r="A173" s="211"/>
      <c r="B173" s="215"/>
      <c r="C173" s="216"/>
      <c r="D173" s="219"/>
      <c r="E173" s="219"/>
      <c r="F173" s="206" t="s">
        <v>26</v>
      </c>
      <c r="G173" s="208" t="s">
        <v>27</v>
      </c>
      <c r="H173" s="208" t="s">
        <v>26</v>
      </c>
      <c r="I173" s="208" t="s">
        <v>27</v>
      </c>
      <c r="J173" s="92">
        <v>100</v>
      </c>
    </row>
    <row r="174" spans="1:10" ht="20.25" customHeight="1" x14ac:dyDescent="0.5">
      <c r="A174" s="212"/>
      <c r="B174" s="217"/>
      <c r="C174" s="218"/>
      <c r="D174" s="207"/>
      <c r="E174" s="207"/>
      <c r="F174" s="207"/>
      <c r="G174" s="209"/>
      <c r="H174" s="209"/>
      <c r="I174" s="209"/>
      <c r="J174" s="93" t="s">
        <v>29</v>
      </c>
    </row>
    <row r="175" spans="1:10" ht="20.25" customHeight="1" x14ac:dyDescent="0.5">
      <c r="A175" s="104">
        <f>กรอกข้อมูล!A2</f>
        <v>0</v>
      </c>
      <c r="B175" s="203" t="s">
        <v>3</v>
      </c>
      <c r="C175" s="204"/>
      <c r="D175" s="105" t="s">
        <v>9</v>
      </c>
      <c r="E175" s="105">
        <f>กรอกข้อมูล!C2</f>
        <v>4</v>
      </c>
      <c r="F175" s="106">
        <v>70</v>
      </c>
      <c r="G175" s="118">
        <f>SUM(คะแนนเทอม1!B7)</f>
        <v>0</v>
      </c>
      <c r="H175" s="119">
        <v>30</v>
      </c>
      <c r="I175" s="118">
        <f>SUM(คะแนนเทอม1!C7)</f>
        <v>0</v>
      </c>
      <c r="J175" s="118">
        <f>SUM(คะแนนเทอม1!D7)</f>
        <v>0</v>
      </c>
    </row>
    <row r="176" spans="1:10" ht="20.25" customHeight="1" x14ac:dyDescent="0.5">
      <c r="A176" s="104">
        <f>กรอกข้อมูล!A3</f>
        <v>0</v>
      </c>
      <c r="B176" s="199" t="s">
        <v>4</v>
      </c>
      <c r="C176" s="200"/>
      <c r="D176" s="105" t="s">
        <v>9</v>
      </c>
      <c r="E176" s="105">
        <f>กรอกข้อมูล!C3</f>
        <v>4</v>
      </c>
      <c r="F176" s="106">
        <v>70</v>
      </c>
      <c r="G176" s="118">
        <f>SUM(คะแนนเทอม1!E7)</f>
        <v>0</v>
      </c>
      <c r="H176" s="119">
        <v>30</v>
      </c>
      <c r="I176" s="118">
        <f>SUM(คะแนนเทอม1!F7)</f>
        <v>0</v>
      </c>
      <c r="J176" s="118">
        <f>SUM(คะแนนเทอม1!G7)</f>
        <v>0</v>
      </c>
    </row>
    <row r="177" spans="1:10" ht="20.25" customHeight="1" x14ac:dyDescent="0.5">
      <c r="A177" s="104">
        <f>กรอกข้อมูล!A4</f>
        <v>0</v>
      </c>
      <c r="B177" s="199" t="s">
        <v>38</v>
      </c>
      <c r="C177" s="200"/>
      <c r="D177" s="105" t="s">
        <v>9</v>
      </c>
      <c r="E177" s="105">
        <f>กรอกข้อมูล!C4</f>
        <v>3</v>
      </c>
      <c r="F177" s="106">
        <v>70</v>
      </c>
      <c r="G177" s="118">
        <f>SUM(คะแนนเทอม1!H7)</f>
        <v>0</v>
      </c>
      <c r="H177" s="119">
        <v>30</v>
      </c>
      <c r="I177" s="118">
        <f>SUM(คะแนนเทอม1!I7)</f>
        <v>0</v>
      </c>
      <c r="J177" s="118">
        <f>SUM(คะแนนเทอม1!J7)</f>
        <v>0</v>
      </c>
    </row>
    <row r="178" spans="1:10" ht="20.25" customHeight="1" x14ac:dyDescent="0.5">
      <c r="A178" s="104">
        <f>กรอกข้อมูล!A5</f>
        <v>0</v>
      </c>
      <c r="B178" s="199" t="s">
        <v>5</v>
      </c>
      <c r="C178" s="200"/>
      <c r="D178" s="105" t="s">
        <v>9</v>
      </c>
      <c r="E178" s="105">
        <f>กรอกข้อมูล!C5</f>
        <v>2</v>
      </c>
      <c r="F178" s="106">
        <v>70</v>
      </c>
      <c r="G178" s="118">
        <f>SUM(คะแนนเทอม1!K7)</f>
        <v>0</v>
      </c>
      <c r="H178" s="119">
        <v>30</v>
      </c>
      <c r="I178" s="118">
        <f>SUM(คะแนนเทอม1!L7)</f>
        <v>0</v>
      </c>
      <c r="J178" s="118">
        <f>SUM(คะแนนเทอม1!M7)</f>
        <v>0</v>
      </c>
    </row>
    <row r="179" spans="1:10" ht="20.25" customHeight="1" x14ac:dyDescent="0.5">
      <c r="A179" s="104">
        <f>กรอกข้อมูล!A6</f>
        <v>0</v>
      </c>
      <c r="B179" s="199" t="s">
        <v>18</v>
      </c>
      <c r="C179" s="200"/>
      <c r="D179" s="105" t="s">
        <v>9</v>
      </c>
      <c r="E179" s="105">
        <f>กรอกข้อมูล!C6</f>
        <v>1</v>
      </c>
      <c r="F179" s="106">
        <v>70</v>
      </c>
      <c r="G179" s="118">
        <f>SUM(คะแนนเทอม1!N7)</f>
        <v>0</v>
      </c>
      <c r="H179" s="119">
        <v>30</v>
      </c>
      <c r="I179" s="118">
        <f>SUM(คะแนนเทอม1!O7)</f>
        <v>0</v>
      </c>
      <c r="J179" s="118">
        <f>SUM(คะแนนเทอม1!P7)</f>
        <v>0</v>
      </c>
    </row>
    <row r="180" spans="1:10" ht="20.25" customHeight="1" x14ac:dyDescent="0.5">
      <c r="A180" s="104">
        <f>กรอกข้อมูล!A7</f>
        <v>0</v>
      </c>
      <c r="B180" s="199" t="s">
        <v>39</v>
      </c>
      <c r="C180" s="200"/>
      <c r="D180" s="105" t="s">
        <v>9</v>
      </c>
      <c r="E180" s="105">
        <f>กรอกข้อมูล!C7</f>
        <v>2</v>
      </c>
      <c r="F180" s="106">
        <v>80</v>
      </c>
      <c r="G180" s="118">
        <f>SUM(คะแนนเทอม1!Q7)</f>
        <v>0</v>
      </c>
      <c r="H180" s="119">
        <v>20</v>
      </c>
      <c r="I180" s="118">
        <f>SUM(คะแนนเทอม1!R7)</f>
        <v>0</v>
      </c>
      <c r="J180" s="118">
        <f>SUM(คะแนนเทอม1!S7)</f>
        <v>0</v>
      </c>
    </row>
    <row r="181" spans="1:10" ht="20.25" customHeight="1" x14ac:dyDescent="0.5">
      <c r="A181" s="104">
        <f>กรอกข้อมูล!A8</f>
        <v>0</v>
      </c>
      <c r="B181" s="199" t="s">
        <v>7</v>
      </c>
      <c r="C181" s="200"/>
      <c r="D181" s="105" t="s">
        <v>9</v>
      </c>
      <c r="E181" s="105">
        <f>กรอกข้อมูล!C8</f>
        <v>2</v>
      </c>
      <c r="F181" s="106">
        <v>80</v>
      </c>
      <c r="G181" s="118">
        <f>SUM(คะแนนเทอม1!T7)</f>
        <v>0</v>
      </c>
      <c r="H181" s="119">
        <v>20</v>
      </c>
      <c r="I181" s="118">
        <f>SUM(คะแนนเทอม1!U7)</f>
        <v>0</v>
      </c>
      <c r="J181" s="118">
        <f>SUM(คะแนนเทอม1!V7)</f>
        <v>0</v>
      </c>
    </row>
    <row r="182" spans="1:10" ht="20.25" customHeight="1" x14ac:dyDescent="0.5">
      <c r="A182" s="104">
        <f>กรอกข้อมูล!A9</f>
        <v>0</v>
      </c>
      <c r="B182" s="199" t="s">
        <v>34</v>
      </c>
      <c r="C182" s="200"/>
      <c r="D182" s="105" t="s">
        <v>9</v>
      </c>
      <c r="E182" s="105">
        <f>กรอกข้อมูล!C9</f>
        <v>1</v>
      </c>
      <c r="F182" s="106">
        <v>80</v>
      </c>
      <c r="G182" s="118">
        <f>SUM(คะแนนเทอม1!W7)</f>
        <v>0</v>
      </c>
      <c r="H182" s="119">
        <v>20</v>
      </c>
      <c r="I182" s="118">
        <f>SUM(คะแนนเทอม1!X7)</f>
        <v>0</v>
      </c>
      <c r="J182" s="118">
        <f>SUM(คะแนนเทอม1!Y7)</f>
        <v>0</v>
      </c>
    </row>
    <row r="183" spans="1:10" ht="20.25" customHeight="1" x14ac:dyDescent="0.5">
      <c r="A183" s="104">
        <f>กรอกข้อมูล!A10</f>
        <v>0</v>
      </c>
      <c r="B183" s="199" t="s">
        <v>21</v>
      </c>
      <c r="C183" s="200"/>
      <c r="D183" s="105" t="s">
        <v>9</v>
      </c>
      <c r="E183" s="105">
        <f>กรอกข้อมูล!C10</f>
        <v>2</v>
      </c>
      <c r="F183" s="106">
        <v>70</v>
      </c>
      <c r="G183" s="118">
        <f>SUM(คะแนนเทอม1!Z7)</f>
        <v>0</v>
      </c>
      <c r="H183" s="119">
        <v>30</v>
      </c>
      <c r="I183" s="118">
        <f>SUM(คะแนนเทอม1!AA7)</f>
        <v>0</v>
      </c>
      <c r="J183" s="118">
        <f>SUM(คะแนนเทอม1!AB7)</f>
        <v>0</v>
      </c>
    </row>
    <row r="184" spans="1:10" ht="20.25" customHeight="1" x14ac:dyDescent="0.5">
      <c r="A184" s="104">
        <f>กรอกข้อมูล!A11</f>
        <v>0</v>
      </c>
      <c r="B184" s="199">
        <f>กรอกข้อมูล!B11</f>
        <v>0</v>
      </c>
      <c r="C184" s="200"/>
      <c r="D184" s="105" t="s">
        <v>17</v>
      </c>
      <c r="E184" s="105">
        <f>กรอกข้อมูล!C11</f>
        <v>2</v>
      </c>
      <c r="F184" s="106">
        <v>80</v>
      </c>
      <c r="G184" s="118">
        <f>SUM(คะแนนเทอม1!AC7)</f>
        <v>0</v>
      </c>
      <c r="H184" s="119">
        <v>20</v>
      </c>
      <c r="I184" s="118">
        <f>SUM(คะแนนเทอม1!AD7)</f>
        <v>0</v>
      </c>
      <c r="J184" s="118">
        <f>SUM(คะแนนเทอม1!AE7)</f>
        <v>0</v>
      </c>
    </row>
    <row r="185" spans="1:10" ht="20.25" customHeight="1" x14ac:dyDescent="0.5">
      <c r="A185" s="80"/>
      <c r="B185" s="201"/>
      <c r="C185" s="201"/>
      <c r="D185" s="108"/>
      <c r="E185" s="108"/>
      <c r="F185" s="109"/>
      <c r="G185" s="112"/>
      <c r="H185" s="111"/>
      <c r="I185" s="112"/>
      <c r="J185" s="112"/>
    </row>
    <row r="186" spans="1:10" ht="20.25" customHeight="1" x14ac:dyDescent="0.5">
      <c r="A186" s="80"/>
      <c r="B186" s="107"/>
      <c r="C186" s="107"/>
      <c r="D186" s="108"/>
      <c r="E186" s="72">
        <f>SUM(E175:E185)</f>
        <v>23</v>
      </c>
      <c r="F186" s="109"/>
      <c r="G186" s="112"/>
    </row>
    <row r="187" spans="1:10" ht="20.25" customHeight="1" x14ac:dyDescent="0.5">
      <c r="A187" s="202"/>
      <c r="B187" s="202"/>
      <c r="C187" s="202"/>
      <c r="D187" s="202"/>
      <c r="E187" s="72"/>
      <c r="F187" s="196"/>
      <c r="G187" s="196"/>
      <c r="H187" s="87"/>
      <c r="I187" s="87"/>
      <c r="J187" s="87"/>
    </row>
    <row r="188" spans="1:10" ht="3" customHeight="1" x14ac:dyDescent="0.5">
      <c r="A188" s="80"/>
      <c r="B188" s="107"/>
      <c r="C188" s="107"/>
      <c r="D188" s="108"/>
      <c r="E188" s="72"/>
      <c r="F188" s="111"/>
      <c r="G188" s="112"/>
      <c r="H188" s="87"/>
      <c r="I188" s="87"/>
      <c r="J188" s="87"/>
    </row>
    <row r="189" spans="1:10" ht="20.25" customHeight="1" x14ac:dyDescent="0.5">
      <c r="A189" s="197"/>
      <c r="B189" s="197"/>
      <c r="C189" s="197"/>
      <c r="D189" s="197"/>
      <c r="F189" s="198"/>
      <c r="G189" s="198"/>
      <c r="H189" s="113"/>
      <c r="I189" s="120"/>
    </row>
    <row r="190" spans="1:10" ht="3" customHeight="1" x14ac:dyDescent="0.5">
      <c r="D190" s="75"/>
      <c r="F190" s="76"/>
      <c r="G190" s="113"/>
      <c r="H190" s="113"/>
      <c r="I190" s="120"/>
    </row>
    <row r="191" spans="1:10" ht="23.1" customHeight="1" x14ac:dyDescent="0.5">
      <c r="A191" s="197"/>
      <c r="B191" s="197"/>
      <c r="C191" s="197"/>
      <c r="D191" s="197"/>
      <c r="F191" s="183" t="s">
        <v>96</v>
      </c>
      <c r="G191" s="183"/>
      <c r="H191" s="183"/>
      <c r="I191" s="183"/>
      <c r="J191" s="183"/>
    </row>
    <row r="192" spans="1:10" ht="3" customHeight="1" x14ac:dyDescent="0.5">
      <c r="A192" s="73"/>
      <c r="B192" s="73"/>
      <c r="C192" s="73"/>
      <c r="D192" s="73"/>
      <c r="F192" s="78"/>
      <c r="G192" s="78"/>
      <c r="H192" s="88"/>
      <c r="I192" s="88"/>
    </row>
    <row r="193" spans="1:10" ht="20.25" customHeight="1" x14ac:dyDescent="0.5">
      <c r="A193" s="183"/>
      <c r="B193" s="183"/>
      <c r="C193" s="183"/>
      <c r="D193" s="183"/>
      <c r="E193" s="101"/>
      <c r="F193" s="195" t="str">
        <f>"("&amp;กรอกข้อมูล!B$15&amp;")"</f>
        <v>(นางสาวตัวอย่าง)</v>
      </c>
      <c r="G193" s="195"/>
      <c r="H193" s="195"/>
    </row>
    <row r="194" spans="1:10" ht="20.25" customHeight="1" x14ac:dyDescent="0.5">
      <c r="A194" s="80"/>
      <c r="B194" s="80"/>
      <c r="C194" s="80"/>
      <c r="D194" s="81"/>
    </row>
    <row r="195" spans="1:10" ht="20.25" customHeight="1" x14ac:dyDescent="0.5">
      <c r="A195" s="80"/>
      <c r="B195" s="80"/>
      <c r="C195" s="80"/>
      <c r="D195" s="81"/>
      <c r="F195" s="221"/>
      <c r="G195" s="221"/>
    </row>
    <row r="196" spans="1:10" ht="20.25" customHeight="1" x14ac:dyDescent="0.5">
      <c r="D196" s="81"/>
    </row>
    <row r="197" spans="1:10" ht="20.25" customHeight="1" x14ac:dyDescent="0.5">
      <c r="A197" s="74" t="s">
        <v>94</v>
      </c>
      <c r="D197" s="81"/>
    </row>
    <row r="198" spans="1:10" ht="20.25" customHeight="1" x14ac:dyDescent="0.5">
      <c r="B198" s="83"/>
      <c r="C198" s="83"/>
      <c r="F198" s="79" t="s">
        <v>103</v>
      </c>
      <c r="G198" s="88"/>
      <c r="H198" s="88"/>
      <c r="I198" s="88"/>
    </row>
    <row r="199" spans="1:10" ht="20.25" customHeight="1" x14ac:dyDescent="0.5">
      <c r="F199" s="222" t="s">
        <v>95</v>
      </c>
      <c r="G199" s="222"/>
      <c r="H199" s="222"/>
      <c r="I199" s="90"/>
      <c r="J199" s="88"/>
    </row>
    <row r="200" spans="1:10" ht="20.25" customHeight="1" x14ac:dyDescent="0.5">
      <c r="E200" s="79"/>
    </row>
    <row r="201" spans="1:10" ht="20.25" customHeight="1" x14ac:dyDescent="0.5">
      <c r="I201" s="117" t="s">
        <v>8</v>
      </c>
      <c r="J201" s="82">
        <v>6</v>
      </c>
    </row>
    <row r="205" spans="1:10" ht="20.25" customHeight="1" x14ac:dyDescent="0.5">
      <c r="A205" s="179" t="s">
        <v>30</v>
      </c>
      <c r="B205" s="179"/>
      <c r="C205" s="179"/>
      <c r="D205" s="179"/>
      <c r="E205" s="179"/>
      <c r="F205" s="179"/>
      <c r="G205" s="179"/>
      <c r="H205" s="179"/>
      <c r="I205" s="179"/>
      <c r="J205" s="179"/>
    </row>
    <row r="206" spans="1:10" ht="26.1" customHeight="1" x14ac:dyDescent="0.5">
      <c r="A206" s="180" t="s">
        <v>90</v>
      </c>
      <c r="B206" s="180"/>
      <c r="C206" s="180"/>
      <c r="D206" s="180"/>
      <c r="E206" s="180"/>
      <c r="F206" s="180"/>
      <c r="G206" s="180"/>
      <c r="H206" s="180"/>
      <c r="I206" s="180"/>
      <c r="J206" s="180"/>
    </row>
    <row r="207" spans="1:10" ht="20.25" customHeight="1" x14ac:dyDescent="0.5">
      <c r="B207" s="102"/>
      <c r="C207" s="179" t="s">
        <v>104</v>
      </c>
      <c r="D207" s="179"/>
      <c r="E207" s="179" t="s">
        <v>105</v>
      </c>
      <c r="F207" s="179"/>
      <c r="G207" s="76">
        <f>SUM(กรอกข้อมูล!B13)</f>
        <v>0</v>
      </c>
      <c r="I207" s="115"/>
      <c r="J207" s="115"/>
    </row>
    <row r="208" spans="1:10" ht="20.25" customHeight="1" x14ac:dyDescent="0.5">
      <c r="A208" s="71"/>
      <c r="B208" s="71"/>
      <c r="C208" s="71"/>
      <c r="D208" s="71"/>
      <c r="E208" s="71"/>
      <c r="F208" s="71"/>
      <c r="G208" s="76"/>
      <c r="H208" s="76"/>
      <c r="I208" s="76"/>
      <c r="J208" s="76"/>
    </row>
    <row r="209" spans="1:10" ht="22.9" customHeight="1" x14ac:dyDescent="0.5">
      <c r="A209" s="102" t="s">
        <v>0</v>
      </c>
      <c r="C209" s="181">
        <f>(กรอกข้อมูล!B22)</f>
        <v>0</v>
      </c>
      <c r="D209" s="181"/>
      <c r="E209" s="181"/>
      <c r="F209" s="181"/>
      <c r="G209" s="114"/>
      <c r="H209" s="115" t="s">
        <v>40</v>
      </c>
      <c r="J209" s="116">
        <f>กรอกข้อมูล!B14</f>
        <v>0</v>
      </c>
    </row>
    <row r="210" spans="1:10" ht="20.25" customHeight="1" x14ac:dyDescent="0.5">
      <c r="A210" s="102"/>
      <c r="B210" s="102"/>
      <c r="C210" s="182"/>
      <c r="D210" s="182"/>
      <c r="E210" s="182"/>
      <c r="F210" s="182"/>
      <c r="G210" s="183"/>
      <c r="H210" s="115"/>
      <c r="I210" s="115"/>
      <c r="J210" s="115"/>
    </row>
    <row r="211" spans="1:10" ht="20.25" customHeight="1" x14ac:dyDescent="0.5">
      <c r="A211" s="98"/>
      <c r="B211" s="98"/>
      <c r="C211" s="98"/>
      <c r="D211" s="98"/>
      <c r="E211" s="98"/>
      <c r="F211" s="98"/>
      <c r="G211" s="114"/>
      <c r="H211" s="114"/>
      <c r="I211" s="114"/>
      <c r="J211" s="114"/>
    </row>
    <row r="212" spans="1:10" ht="20.25" customHeight="1" x14ac:dyDescent="0.5">
      <c r="A212" s="210" t="s">
        <v>1</v>
      </c>
      <c r="B212" s="213" t="s">
        <v>2</v>
      </c>
      <c r="C212" s="214"/>
      <c r="D212" s="206" t="s">
        <v>10</v>
      </c>
      <c r="E212" s="206" t="s">
        <v>32</v>
      </c>
      <c r="F212" s="220" t="s">
        <v>28</v>
      </c>
      <c r="G212" s="220"/>
      <c r="H212" s="205" t="s">
        <v>24</v>
      </c>
      <c r="I212" s="205"/>
      <c r="J212" s="91" t="s">
        <v>20</v>
      </c>
    </row>
    <row r="213" spans="1:10" ht="20.25" customHeight="1" x14ac:dyDescent="0.5">
      <c r="A213" s="211"/>
      <c r="B213" s="215"/>
      <c r="C213" s="216"/>
      <c r="D213" s="219"/>
      <c r="E213" s="219"/>
      <c r="F213" s="206" t="s">
        <v>26</v>
      </c>
      <c r="G213" s="208" t="s">
        <v>27</v>
      </c>
      <c r="H213" s="208" t="s">
        <v>26</v>
      </c>
      <c r="I213" s="208" t="s">
        <v>27</v>
      </c>
      <c r="J213" s="92">
        <v>100</v>
      </c>
    </row>
    <row r="214" spans="1:10" ht="20.25" customHeight="1" x14ac:dyDescent="0.5">
      <c r="A214" s="212"/>
      <c r="B214" s="217"/>
      <c r="C214" s="218"/>
      <c r="D214" s="207"/>
      <c r="E214" s="207"/>
      <c r="F214" s="207"/>
      <c r="G214" s="209"/>
      <c r="H214" s="209"/>
      <c r="I214" s="209"/>
      <c r="J214" s="93" t="s">
        <v>29</v>
      </c>
    </row>
    <row r="215" spans="1:10" ht="20.25" customHeight="1" x14ac:dyDescent="0.5">
      <c r="A215" s="104">
        <f>กรอกข้อมูล!A2</f>
        <v>0</v>
      </c>
      <c r="B215" s="203" t="s">
        <v>3</v>
      </c>
      <c r="C215" s="204"/>
      <c r="D215" s="105" t="s">
        <v>9</v>
      </c>
      <c r="E215" s="105">
        <f>กรอกข้อมูล!C2</f>
        <v>4</v>
      </c>
      <c r="F215" s="106">
        <v>70</v>
      </c>
      <c r="G215" s="118">
        <f>SUM(คะแนนเทอม1!B8)</f>
        <v>0</v>
      </c>
      <c r="H215" s="119">
        <v>30</v>
      </c>
      <c r="I215" s="118">
        <f>SUM(คะแนนเทอม1!C8)</f>
        <v>0</v>
      </c>
      <c r="J215" s="118">
        <f>SUM(คะแนนเทอม1!D8)</f>
        <v>0</v>
      </c>
    </row>
    <row r="216" spans="1:10" ht="20.25" customHeight="1" x14ac:dyDescent="0.5">
      <c r="A216" s="104">
        <f>กรอกข้อมูล!A3</f>
        <v>0</v>
      </c>
      <c r="B216" s="199" t="s">
        <v>4</v>
      </c>
      <c r="C216" s="200"/>
      <c r="D216" s="105" t="s">
        <v>9</v>
      </c>
      <c r="E216" s="105">
        <f>กรอกข้อมูล!C3</f>
        <v>4</v>
      </c>
      <c r="F216" s="106">
        <v>70</v>
      </c>
      <c r="G216" s="118">
        <f>SUM(คะแนนเทอม1!E8)</f>
        <v>0</v>
      </c>
      <c r="H216" s="119">
        <v>30</v>
      </c>
      <c r="I216" s="118">
        <f>SUM(คะแนนเทอม1!F8)</f>
        <v>0</v>
      </c>
      <c r="J216" s="118">
        <f>SUM(คะแนนเทอม1!G8)</f>
        <v>0</v>
      </c>
    </row>
    <row r="217" spans="1:10" ht="20.25" customHeight="1" x14ac:dyDescent="0.5">
      <c r="A217" s="104">
        <f>กรอกข้อมูล!A4</f>
        <v>0</v>
      </c>
      <c r="B217" s="199" t="s">
        <v>38</v>
      </c>
      <c r="C217" s="200"/>
      <c r="D217" s="105" t="s">
        <v>9</v>
      </c>
      <c r="E217" s="105">
        <f>กรอกข้อมูล!C4</f>
        <v>3</v>
      </c>
      <c r="F217" s="106">
        <v>70</v>
      </c>
      <c r="G217" s="118">
        <f>SUM(คะแนนเทอม1!H8)</f>
        <v>0</v>
      </c>
      <c r="H217" s="119">
        <v>30</v>
      </c>
      <c r="I217" s="118">
        <f>SUM(คะแนนเทอม1!I8)</f>
        <v>0</v>
      </c>
      <c r="J217" s="118">
        <f>SUM(คะแนนเทอม1!J8)</f>
        <v>0</v>
      </c>
    </row>
    <row r="218" spans="1:10" ht="20.25" customHeight="1" x14ac:dyDescent="0.5">
      <c r="A218" s="104">
        <f>กรอกข้อมูล!A5</f>
        <v>0</v>
      </c>
      <c r="B218" s="199" t="s">
        <v>5</v>
      </c>
      <c r="C218" s="200"/>
      <c r="D218" s="105" t="s">
        <v>9</v>
      </c>
      <c r="E218" s="105">
        <f>กรอกข้อมูล!C5</f>
        <v>2</v>
      </c>
      <c r="F218" s="106">
        <v>70</v>
      </c>
      <c r="G218" s="118">
        <f>SUM(คะแนนเทอม1!K8)</f>
        <v>0</v>
      </c>
      <c r="H218" s="119">
        <v>30</v>
      </c>
      <c r="I218" s="118">
        <f>SUM(คะแนนเทอม1!L8)</f>
        <v>0</v>
      </c>
      <c r="J218" s="118">
        <f>SUM(คะแนนเทอม1!M8)</f>
        <v>0</v>
      </c>
    </row>
    <row r="219" spans="1:10" ht="20.25" customHeight="1" x14ac:dyDescent="0.5">
      <c r="A219" s="104">
        <f>กรอกข้อมูล!A6</f>
        <v>0</v>
      </c>
      <c r="B219" s="199" t="s">
        <v>18</v>
      </c>
      <c r="C219" s="200"/>
      <c r="D219" s="105" t="s">
        <v>9</v>
      </c>
      <c r="E219" s="105">
        <f>กรอกข้อมูล!C6</f>
        <v>1</v>
      </c>
      <c r="F219" s="106">
        <v>70</v>
      </c>
      <c r="G219" s="118">
        <f>SUM(คะแนนเทอม1!N8)</f>
        <v>0</v>
      </c>
      <c r="H219" s="119">
        <v>30</v>
      </c>
      <c r="I219" s="118">
        <f>SUM(คะแนนเทอม1!O8)</f>
        <v>0</v>
      </c>
      <c r="J219" s="118">
        <f>SUM(คะแนนเทอม1!P8)</f>
        <v>0</v>
      </c>
    </row>
    <row r="220" spans="1:10" ht="20.25" customHeight="1" x14ac:dyDescent="0.5">
      <c r="A220" s="104">
        <f>กรอกข้อมูล!A7</f>
        <v>0</v>
      </c>
      <c r="B220" s="199" t="s">
        <v>39</v>
      </c>
      <c r="C220" s="200"/>
      <c r="D220" s="105" t="s">
        <v>9</v>
      </c>
      <c r="E220" s="105">
        <f>กรอกข้อมูล!C7</f>
        <v>2</v>
      </c>
      <c r="F220" s="106">
        <v>80</v>
      </c>
      <c r="G220" s="118">
        <f>SUM(คะแนนเทอม1!Q8)</f>
        <v>0</v>
      </c>
      <c r="H220" s="119">
        <v>20</v>
      </c>
      <c r="I220" s="118">
        <f>SUM(คะแนนเทอม1!R8)</f>
        <v>0</v>
      </c>
      <c r="J220" s="118">
        <f>SUM(คะแนนเทอม1!S8)</f>
        <v>0</v>
      </c>
    </row>
    <row r="221" spans="1:10" ht="20.25" customHeight="1" x14ac:dyDescent="0.5">
      <c r="A221" s="104">
        <f>กรอกข้อมูล!A8</f>
        <v>0</v>
      </c>
      <c r="B221" s="199" t="s">
        <v>7</v>
      </c>
      <c r="C221" s="200"/>
      <c r="D221" s="105" t="s">
        <v>9</v>
      </c>
      <c r="E221" s="105">
        <f>กรอกข้อมูล!C8</f>
        <v>2</v>
      </c>
      <c r="F221" s="106">
        <v>80</v>
      </c>
      <c r="G221" s="118">
        <f>SUM(คะแนนเทอม1!T8)</f>
        <v>0</v>
      </c>
      <c r="H221" s="119">
        <v>20</v>
      </c>
      <c r="I221" s="118">
        <f>SUM(คะแนนเทอม1!U8)</f>
        <v>0</v>
      </c>
      <c r="J221" s="118">
        <f>SUM(คะแนนเทอม1!V8)</f>
        <v>0</v>
      </c>
    </row>
    <row r="222" spans="1:10" ht="20.25" customHeight="1" x14ac:dyDescent="0.5">
      <c r="A222" s="104">
        <f>กรอกข้อมูล!A9</f>
        <v>0</v>
      </c>
      <c r="B222" s="199" t="s">
        <v>34</v>
      </c>
      <c r="C222" s="200"/>
      <c r="D222" s="105" t="s">
        <v>9</v>
      </c>
      <c r="E222" s="105">
        <f>กรอกข้อมูล!C9</f>
        <v>1</v>
      </c>
      <c r="F222" s="106">
        <v>80</v>
      </c>
      <c r="G222" s="118">
        <f>SUM(คะแนนเทอม1!W8)</f>
        <v>0</v>
      </c>
      <c r="H222" s="119">
        <v>20</v>
      </c>
      <c r="I222" s="118">
        <f>SUM(คะแนนเทอม1!X8)</f>
        <v>0</v>
      </c>
      <c r="J222" s="118">
        <f>SUM(คะแนนเทอม1!Y8)</f>
        <v>0</v>
      </c>
    </row>
    <row r="223" spans="1:10" ht="20.25" customHeight="1" x14ac:dyDescent="0.5">
      <c r="A223" s="104">
        <f>กรอกข้อมูล!A10</f>
        <v>0</v>
      </c>
      <c r="B223" s="199" t="s">
        <v>21</v>
      </c>
      <c r="C223" s="200"/>
      <c r="D223" s="105" t="s">
        <v>9</v>
      </c>
      <c r="E223" s="105">
        <f>กรอกข้อมูล!C10</f>
        <v>2</v>
      </c>
      <c r="F223" s="106">
        <v>70</v>
      </c>
      <c r="G223" s="118">
        <f>SUM(คะแนนเทอม1!Z8)</f>
        <v>0</v>
      </c>
      <c r="H223" s="119">
        <v>30</v>
      </c>
      <c r="I223" s="118">
        <f>SUM(คะแนนเทอม1!AA8)</f>
        <v>0</v>
      </c>
      <c r="J223" s="118">
        <f>SUM(คะแนนเทอม1!AB8)</f>
        <v>0</v>
      </c>
    </row>
    <row r="224" spans="1:10" ht="20.25" customHeight="1" x14ac:dyDescent="0.5">
      <c r="A224" s="104">
        <f>กรอกข้อมูล!A11</f>
        <v>0</v>
      </c>
      <c r="B224" s="199">
        <f>กรอกข้อมูล!B11</f>
        <v>0</v>
      </c>
      <c r="C224" s="200"/>
      <c r="D224" s="105" t="s">
        <v>17</v>
      </c>
      <c r="E224" s="105">
        <f>กรอกข้อมูล!C11</f>
        <v>2</v>
      </c>
      <c r="F224" s="106">
        <v>80</v>
      </c>
      <c r="G224" s="118">
        <f>SUM(คะแนนเทอม1!AC8)</f>
        <v>0</v>
      </c>
      <c r="H224" s="119">
        <v>20</v>
      </c>
      <c r="I224" s="118">
        <f>SUM(คะแนนเทอม1!AD8)</f>
        <v>0</v>
      </c>
      <c r="J224" s="118">
        <f>SUM(คะแนนเทอม1!AE8)</f>
        <v>0</v>
      </c>
    </row>
    <row r="225" spans="1:10" ht="20.25" customHeight="1" x14ac:dyDescent="0.5">
      <c r="A225" s="80"/>
      <c r="B225" s="201"/>
      <c r="C225" s="201"/>
      <c r="D225" s="108"/>
      <c r="E225" s="108"/>
      <c r="F225" s="109"/>
      <c r="G225" s="112"/>
      <c r="H225" s="111"/>
      <c r="I225" s="112"/>
      <c r="J225" s="112"/>
    </row>
    <row r="226" spans="1:10" ht="20.25" customHeight="1" x14ac:dyDescent="0.5">
      <c r="A226" s="80"/>
      <c r="B226" s="107"/>
      <c r="C226" s="107"/>
      <c r="D226" s="108"/>
      <c r="E226" s="72">
        <f>SUM(E215:E225)</f>
        <v>23</v>
      </c>
      <c r="F226" s="109"/>
      <c r="G226" s="112"/>
    </row>
    <row r="227" spans="1:10" ht="20.25" customHeight="1" x14ac:dyDescent="0.5">
      <c r="A227" s="202"/>
      <c r="B227" s="202"/>
      <c r="C227" s="202"/>
      <c r="D227" s="202"/>
      <c r="E227" s="72"/>
      <c r="F227" s="196"/>
      <c r="G227" s="196"/>
      <c r="H227" s="87"/>
      <c r="I227" s="87"/>
      <c r="J227" s="87"/>
    </row>
    <row r="228" spans="1:10" ht="3" customHeight="1" x14ac:dyDescent="0.5">
      <c r="A228" s="80"/>
      <c r="B228" s="107"/>
      <c r="C228" s="107"/>
      <c r="D228" s="108"/>
      <c r="E228" s="72"/>
      <c r="F228" s="111"/>
      <c r="G228" s="112"/>
      <c r="H228" s="87"/>
      <c r="I228" s="87"/>
      <c r="J228" s="87"/>
    </row>
    <row r="229" spans="1:10" ht="20.25" customHeight="1" x14ac:dyDescent="0.5">
      <c r="A229" s="197"/>
      <c r="B229" s="197"/>
      <c r="C229" s="197"/>
      <c r="D229" s="197"/>
      <c r="F229" s="198"/>
      <c r="G229" s="198"/>
      <c r="H229" s="113"/>
      <c r="I229" s="120"/>
    </row>
    <row r="230" spans="1:10" ht="3" customHeight="1" x14ac:dyDescent="0.5">
      <c r="D230" s="75"/>
      <c r="F230" s="76"/>
      <c r="G230" s="113"/>
      <c r="H230" s="113"/>
      <c r="I230" s="120"/>
    </row>
    <row r="231" spans="1:10" ht="23.1" customHeight="1" x14ac:dyDescent="0.5">
      <c r="A231" s="197"/>
      <c r="B231" s="197"/>
      <c r="C231" s="197"/>
      <c r="D231" s="197"/>
      <c r="F231" s="183" t="s">
        <v>96</v>
      </c>
      <c r="G231" s="183"/>
      <c r="H231" s="183"/>
      <c r="I231" s="183"/>
      <c r="J231" s="183"/>
    </row>
    <row r="232" spans="1:10" ht="3" customHeight="1" x14ac:dyDescent="0.5">
      <c r="A232" s="73"/>
      <c r="B232" s="73"/>
      <c r="C232" s="73"/>
      <c r="D232" s="73"/>
      <c r="F232" s="78"/>
      <c r="G232" s="78"/>
      <c r="H232" s="88"/>
      <c r="I232" s="88"/>
    </row>
    <row r="233" spans="1:10" ht="20.25" customHeight="1" x14ac:dyDescent="0.5">
      <c r="A233" s="183"/>
      <c r="B233" s="183"/>
      <c r="C233" s="183"/>
      <c r="D233" s="183"/>
      <c r="E233" s="101"/>
      <c r="F233" s="195" t="str">
        <f>"("&amp;กรอกข้อมูล!B$15&amp;")"</f>
        <v>(นางสาวตัวอย่าง)</v>
      </c>
      <c r="G233" s="195"/>
      <c r="H233" s="195"/>
    </row>
    <row r="234" spans="1:10" ht="20.25" customHeight="1" x14ac:dyDescent="0.5">
      <c r="A234" s="80"/>
      <c r="B234" s="80"/>
      <c r="C234" s="80"/>
      <c r="D234" s="81"/>
    </row>
    <row r="235" spans="1:10" ht="20.25" customHeight="1" x14ac:dyDescent="0.5">
      <c r="A235" s="80"/>
      <c r="B235" s="80"/>
      <c r="C235" s="80"/>
      <c r="D235" s="81"/>
      <c r="F235" s="221"/>
      <c r="G235" s="221"/>
    </row>
    <row r="236" spans="1:10" ht="20.25" customHeight="1" x14ac:dyDescent="0.5">
      <c r="D236" s="81"/>
    </row>
    <row r="237" spans="1:10" ht="20.25" customHeight="1" x14ac:dyDescent="0.5">
      <c r="A237" s="74" t="s">
        <v>94</v>
      </c>
      <c r="D237" s="81"/>
    </row>
    <row r="238" spans="1:10" ht="20.25" customHeight="1" x14ac:dyDescent="0.5">
      <c r="B238" s="83"/>
      <c r="C238" s="83"/>
      <c r="F238" s="79" t="s">
        <v>103</v>
      </c>
      <c r="G238" s="88"/>
      <c r="H238" s="88"/>
      <c r="I238" s="88"/>
    </row>
    <row r="239" spans="1:10" ht="20.25" customHeight="1" x14ac:dyDescent="0.5">
      <c r="F239" s="222" t="s">
        <v>95</v>
      </c>
      <c r="G239" s="222"/>
      <c r="H239" s="222"/>
      <c r="I239" s="90"/>
      <c r="J239" s="88"/>
    </row>
    <row r="240" spans="1:10" ht="20.25" customHeight="1" x14ac:dyDescent="0.5">
      <c r="E240" s="79"/>
    </row>
    <row r="241" spans="1:10" ht="20.25" customHeight="1" x14ac:dyDescent="0.5">
      <c r="I241" s="117" t="s">
        <v>8</v>
      </c>
      <c r="J241" s="82">
        <v>7</v>
      </c>
    </row>
    <row r="245" spans="1:10" ht="20.25" customHeight="1" x14ac:dyDescent="0.5">
      <c r="A245" s="179" t="s">
        <v>30</v>
      </c>
      <c r="B245" s="179"/>
      <c r="C245" s="179"/>
      <c r="D245" s="179"/>
      <c r="E245" s="179"/>
      <c r="F245" s="179"/>
      <c r="G245" s="179"/>
      <c r="H245" s="179"/>
      <c r="I245" s="179"/>
      <c r="J245" s="179"/>
    </row>
    <row r="246" spans="1:10" ht="26.1" customHeight="1" x14ac:dyDescent="0.5">
      <c r="A246" s="180" t="s">
        <v>90</v>
      </c>
      <c r="B246" s="180"/>
      <c r="C246" s="180"/>
      <c r="D246" s="180"/>
      <c r="E246" s="180"/>
      <c r="F246" s="180"/>
      <c r="G246" s="180"/>
      <c r="H246" s="180"/>
      <c r="I246" s="180"/>
      <c r="J246" s="180"/>
    </row>
    <row r="247" spans="1:10" ht="20.25" customHeight="1" x14ac:dyDescent="0.5">
      <c r="B247" s="102"/>
      <c r="C247" s="179" t="s">
        <v>104</v>
      </c>
      <c r="D247" s="179"/>
      <c r="E247" s="179" t="s">
        <v>105</v>
      </c>
      <c r="F247" s="179"/>
      <c r="G247" s="76">
        <f>SUM(กรอกข้อมูล!B13)</f>
        <v>0</v>
      </c>
      <c r="I247" s="115"/>
      <c r="J247" s="115"/>
    </row>
    <row r="248" spans="1:10" ht="20.25" customHeight="1" x14ac:dyDescent="0.5">
      <c r="A248" s="71"/>
      <c r="B248" s="71"/>
      <c r="C248" s="71"/>
      <c r="D248" s="71"/>
      <c r="E248" s="71"/>
      <c r="F248" s="71"/>
      <c r="G248" s="76"/>
      <c r="H248" s="76"/>
      <c r="I248" s="76"/>
      <c r="J248" s="76"/>
    </row>
    <row r="249" spans="1:10" ht="22.9" customHeight="1" x14ac:dyDescent="0.5">
      <c r="A249" s="102" t="s">
        <v>0</v>
      </c>
      <c r="C249" s="181">
        <f>(กรอกข้อมูล!B23)</f>
        <v>0</v>
      </c>
      <c r="D249" s="181"/>
      <c r="E249" s="181"/>
      <c r="F249" s="181"/>
      <c r="G249" s="114"/>
      <c r="H249" s="115" t="s">
        <v>40</v>
      </c>
      <c r="J249" s="116">
        <f>กรอกข้อมูล!B14</f>
        <v>0</v>
      </c>
    </row>
    <row r="250" spans="1:10" ht="20.25" customHeight="1" x14ac:dyDescent="0.5">
      <c r="A250" s="102"/>
      <c r="B250" s="102"/>
      <c r="C250" s="182"/>
      <c r="D250" s="182"/>
      <c r="E250" s="182"/>
      <c r="F250" s="182"/>
      <c r="G250" s="183"/>
      <c r="H250" s="115"/>
      <c r="I250" s="115"/>
      <c r="J250" s="115"/>
    </row>
    <row r="251" spans="1:10" ht="20.25" customHeight="1" x14ac:dyDescent="0.5">
      <c r="A251" s="98"/>
      <c r="B251" s="98"/>
      <c r="C251" s="98"/>
      <c r="D251" s="98"/>
      <c r="E251" s="98"/>
      <c r="F251" s="98"/>
      <c r="G251" s="114"/>
      <c r="H251" s="114"/>
      <c r="I251" s="114"/>
      <c r="J251" s="114"/>
    </row>
    <row r="252" spans="1:10" ht="20.25" customHeight="1" x14ac:dyDescent="0.5">
      <c r="A252" s="210" t="s">
        <v>1</v>
      </c>
      <c r="B252" s="213" t="s">
        <v>2</v>
      </c>
      <c r="C252" s="214"/>
      <c r="D252" s="206" t="s">
        <v>10</v>
      </c>
      <c r="E252" s="206" t="s">
        <v>32</v>
      </c>
      <c r="F252" s="220" t="s">
        <v>28</v>
      </c>
      <c r="G252" s="220"/>
      <c r="H252" s="205" t="s">
        <v>24</v>
      </c>
      <c r="I252" s="205"/>
      <c r="J252" s="91" t="s">
        <v>20</v>
      </c>
    </row>
    <row r="253" spans="1:10" ht="20.25" customHeight="1" x14ac:dyDescent="0.5">
      <c r="A253" s="211"/>
      <c r="B253" s="215"/>
      <c r="C253" s="216"/>
      <c r="D253" s="219"/>
      <c r="E253" s="219"/>
      <c r="F253" s="206" t="s">
        <v>26</v>
      </c>
      <c r="G253" s="208" t="s">
        <v>27</v>
      </c>
      <c r="H253" s="208" t="s">
        <v>26</v>
      </c>
      <c r="I253" s="208" t="s">
        <v>27</v>
      </c>
      <c r="J253" s="92">
        <v>100</v>
      </c>
    </row>
    <row r="254" spans="1:10" ht="20.25" customHeight="1" x14ac:dyDescent="0.5">
      <c r="A254" s="212"/>
      <c r="B254" s="217"/>
      <c r="C254" s="218"/>
      <c r="D254" s="207"/>
      <c r="E254" s="207"/>
      <c r="F254" s="207"/>
      <c r="G254" s="209"/>
      <c r="H254" s="209"/>
      <c r="I254" s="209"/>
      <c r="J254" s="93" t="s">
        <v>29</v>
      </c>
    </row>
    <row r="255" spans="1:10" ht="20.25" customHeight="1" x14ac:dyDescent="0.5">
      <c r="A255" s="104">
        <f>กรอกข้อมูล!A2</f>
        <v>0</v>
      </c>
      <c r="B255" s="203" t="s">
        <v>3</v>
      </c>
      <c r="C255" s="204"/>
      <c r="D255" s="105" t="s">
        <v>9</v>
      </c>
      <c r="E255" s="105">
        <f>กรอกข้อมูล!C2</f>
        <v>4</v>
      </c>
      <c r="F255" s="106">
        <v>70</v>
      </c>
      <c r="G255" s="118">
        <f>SUM(คะแนนเทอม1!B9)</f>
        <v>0</v>
      </c>
      <c r="H255" s="119">
        <v>30</v>
      </c>
      <c r="I255" s="118">
        <f>SUM(คะแนนเทอม1!C9)</f>
        <v>0</v>
      </c>
      <c r="J255" s="118">
        <f>SUM(คะแนนเทอม1!D9)</f>
        <v>0</v>
      </c>
    </row>
    <row r="256" spans="1:10" ht="20.25" customHeight="1" x14ac:dyDescent="0.5">
      <c r="A256" s="104">
        <f>กรอกข้อมูล!A3</f>
        <v>0</v>
      </c>
      <c r="B256" s="199" t="s">
        <v>4</v>
      </c>
      <c r="C256" s="200"/>
      <c r="D256" s="105" t="s">
        <v>9</v>
      </c>
      <c r="E256" s="105">
        <f>กรอกข้อมูล!C3</f>
        <v>4</v>
      </c>
      <c r="F256" s="106">
        <v>70</v>
      </c>
      <c r="G256" s="118">
        <f>SUM(คะแนนเทอม1!E9)</f>
        <v>0</v>
      </c>
      <c r="H256" s="119">
        <v>30</v>
      </c>
      <c r="I256" s="118">
        <f>SUM(คะแนนเทอม1!F9)</f>
        <v>0</v>
      </c>
      <c r="J256" s="118">
        <f>SUM(คะแนนเทอม1!G9)</f>
        <v>0</v>
      </c>
    </row>
    <row r="257" spans="1:10" ht="20.25" customHeight="1" x14ac:dyDescent="0.5">
      <c r="A257" s="104">
        <f>กรอกข้อมูล!A4</f>
        <v>0</v>
      </c>
      <c r="B257" s="199" t="s">
        <v>38</v>
      </c>
      <c r="C257" s="200"/>
      <c r="D257" s="105" t="s">
        <v>9</v>
      </c>
      <c r="E257" s="105">
        <f>กรอกข้อมูล!C4</f>
        <v>3</v>
      </c>
      <c r="F257" s="106">
        <v>70</v>
      </c>
      <c r="G257" s="118">
        <f>SUM(คะแนนเทอม1!H9)</f>
        <v>0</v>
      </c>
      <c r="H257" s="119">
        <v>30</v>
      </c>
      <c r="I257" s="118">
        <f>SUM(คะแนนเทอม1!I9)</f>
        <v>0</v>
      </c>
      <c r="J257" s="118">
        <f>SUM(คะแนนเทอม1!J9)</f>
        <v>0</v>
      </c>
    </row>
    <row r="258" spans="1:10" ht="20.25" customHeight="1" x14ac:dyDescent="0.5">
      <c r="A258" s="104">
        <f>กรอกข้อมูล!A5</f>
        <v>0</v>
      </c>
      <c r="B258" s="199" t="s">
        <v>5</v>
      </c>
      <c r="C258" s="200"/>
      <c r="D258" s="105" t="s">
        <v>9</v>
      </c>
      <c r="E258" s="105">
        <f>กรอกข้อมูล!C5</f>
        <v>2</v>
      </c>
      <c r="F258" s="106">
        <v>70</v>
      </c>
      <c r="G258" s="118">
        <f>SUM(คะแนนเทอม1!K9)</f>
        <v>0</v>
      </c>
      <c r="H258" s="119">
        <v>30</v>
      </c>
      <c r="I258" s="118">
        <f>SUM(คะแนนเทอม1!L9)</f>
        <v>0</v>
      </c>
      <c r="J258" s="118">
        <f>SUM(คะแนนเทอม1!M9)</f>
        <v>0</v>
      </c>
    </row>
    <row r="259" spans="1:10" ht="20.25" customHeight="1" x14ac:dyDescent="0.5">
      <c r="A259" s="104">
        <f>กรอกข้อมูล!A6</f>
        <v>0</v>
      </c>
      <c r="B259" s="199" t="s">
        <v>18</v>
      </c>
      <c r="C259" s="200"/>
      <c r="D259" s="105" t="s">
        <v>9</v>
      </c>
      <c r="E259" s="105">
        <f>กรอกข้อมูล!C6</f>
        <v>1</v>
      </c>
      <c r="F259" s="106">
        <v>70</v>
      </c>
      <c r="G259" s="118">
        <f>SUM(คะแนนเทอม1!N9)</f>
        <v>0</v>
      </c>
      <c r="H259" s="119">
        <v>30</v>
      </c>
      <c r="I259" s="118">
        <f>SUM(คะแนนเทอม1!O9)</f>
        <v>0</v>
      </c>
      <c r="J259" s="118">
        <f>SUM(คะแนนเทอม1!P9)</f>
        <v>0</v>
      </c>
    </row>
    <row r="260" spans="1:10" ht="20.25" customHeight="1" x14ac:dyDescent="0.5">
      <c r="A260" s="104">
        <f>กรอกข้อมูล!A7</f>
        <v>0</v>
      </c>
      <c r="B260" s="199" t="s">
        <v>39</v>
      </c>
      <c r="C260" s="200"/>
      <c r="D260" s="105" t="s">
        <v>9</v>
      </c>
      <c r="E260" s="105">
        <f>กรอกข้อมูล!C7</f>
        <v>2</v>
      </c>
      <c r="F260" s="106">
        <v>80</v>
      </c>
      <c r="G260" s="118">
        <f>SUM(คะแนนเทอม1!Q9)</f>
        <v>0</v>
      </c>
      <c r="H260" s="119">
        <v>20</v>
      </c>
      <c r="I260" s="118">
        <f>SUM(คะแนนเทอม1!R9)</f>
        <v>0</v>
      </c>
      <c r="J260" s="118">
        <f>SUM(คะแนนเทอม1!S9)</f>
        <v>0</v>
      </c>
    </row>
    <row r="261" spans="1:10" ht="20.25" customHeight="1" x14ac:dyDescent="0.5">
      <c r="A261" s="104">
        <f>กรอกข้อมูล!A8</f>
        <v>0</v>
      </c>
      <c r="B261" s="199" t="s">
        <v>7</v>
      </c>
      <c r="C261" s="200"/>
      <c r="D261" s="105" t="s">
        <v>9</v>
      </c>
      <c r="E261" s="105">
        <f>กรอกข้อมูล!C8</f>
        <v>2</v>
      </c>
      <c r="F261" s="106">
        <v>80</v>
      </c>
      <c r="G261" s="118">
        <f>SUM(คะแนนเทอม1!T9)</f>
        <v>0</v>
      </c>
      <c r="H261" s="119">
        <v>20</v>
      </c>
      <c r="I261" s="118">
        <f>SUM(คะแนนเทอม1!U9)</f>
        <v>0</v>
      </c>
      <c r="J261" s="118">
        <f>SUM(คะแนนเทอม1!V9)</f>
        <v>0</v>
      </c>
    </row>
    <row r="262" spans="1:10" ht="20.25" customHeight="1" x14ac:dyDescent="0.5">
      <c r="A262" s="104">
        <f>กรอกข้อมูล!A9</f>
        <v>0</v>
      </c>
      <c r="B262" s="199" t="s">
        <v>34</v>
      </c>
      <c r="C262" s="200"/>
      <c r="D262" s="105" t="s">
        <v>9</v>
      </c>
      <c r="E262" s="105">
        <f>กรอกข้อมูล!C9</f>
        <v>1</v>
      </c>
      <c r="F262" s="106">
        <v>80</v>
      </c>
      <c r="G262" s="118">
        <f>SUM(คะแนนเทอม1!W9)</f>
        <v>0</v>
      </c>
      <c r="H262" s="119">
        <v>20</v>
      </c>
      <c r="I262" s="118">
        <f>SUM(คะแนนเทอม1!X9)</f>
        <v>0</v>
      </c>
      <c r="J262" s="118">
        <f>SUM(คะแนนเทอม1!Y9)</f>
        <v>0</v>
      </c>
    </row>
    <row r="263" spans="1:10" ht="20.25" customHeight="1" x14ac:dyDescent="0.5">
      <c r="A263" s="104">
        <f>กรอกข้อมูล!A10</f>
        <v>0</v>
      </c>
      <c r="B263" s="199" t="s">
        <v>21</v>
      </c>
      <c r="C263" s="200"/>
      <c r="D263" s="105" t="s">
        <v>9</v>
      </c>
      <c r="E263" s="105">
        <f>กรอกข้อมูล!C10</f>
        <v>2</v>
      </c>
      <c r="F263" s="106">
        <v>70</v>
      </c>
      <c r="G263" s="118">
        <f>SUM(คะแนนเทอม1!Z9)</f>
        <v>0</v>
      </c>
      <c r="H263" s="119">
        <v>30</v>
      </c>
      <c r="I263" s="118">
        <f>SUM(คะแนนเทอม1!AA9)</f>
        <v>0</v>
      </c>
      <c r="J263" s="118">
        <f>SUM(คะแนนเทอม1!AB9)</f>
        <v>0</v>
      </c>
    </row>
    <row r="264" spans="1:10" ht="20.25" customHeight="1" x14ac:dyDescent="0.5">
      <c r="A264" s="104">
        <f>กรอกข้อมูล!A11</f>
        <v>0</v>
      </c>
      <c r="B264" s="199">
        <f>กรอกข้อมูล!B11</f>
        <v>0</v>
      </c>
      <c r="C264" s="200"/>
      <c r="D264" s="105" t="s">
        <v>17</v>
      </c>
      <c r="E264" s="105">
        <f>กรอกข้อมูล!C11</f>
        <v>2</v>
      </c>
      <c r="F264" s="106">
        <v>80</v>
      </c>
      <c r="G264" s="118">
        <f>SUM(คะแนนเทอม1!AC9)</f>
        <v>0</v>
      </c>
      <c r="H264" s="119">
        <v>20</v>
      </c>
      <c r="I264" s="118">
        <f>SUM(คะแนนเทอม1!AD9)</f>
        <v>0</v>
      </c>
      <c r="J264" s="118">
        <f>SUM(คะแนนเทอม1!AE9)</f>
        <v>0</v>
      </c>
    </row>
    <row r="265" spans="1:10" ht="20.25" customHeight="1" x14ac:dyDescent="0.5">
      <c r="A265" s="80"/>
      <c r="B265" s="201"/>
      <c r="C265" s="201"/>
      <c r="D265" s="108"/>
      <c r="E265" s="108"/>
      <c r="F265" s="109"/>
      <c r="G265" s="112"/>
      <c r="H265" s="111"/>
      <c r="I265" s="112"/>
      <c r="J265" s="112"/>
    </row>
    <row r="266" spans="1:10" ht="20.25" customHeight="1" x14ac:dyDescent="0.5">
      <c r="A266" s="80"/>
      <c r="B266" s="107"/>
      <c r="C266" s="107"/>
      <c r="D266" s="108"/>
      <c r="E266" s="72">
        <f>SUM(E255:E265)</f>
        <v>23</v>
      </c>
      <c r="F266" s="109"/>
      <c r="G266" s="112"/>
    </row>
    <row r="267" spans="1:10" ht="20.25" customHeight="1" x14ac:dyDescent="0.5">
      <c r="A267" s="202"/>
      <c r="B267" s="202"/>
      <c r="C267" s="202"/>
      <c r="D267" s="202"/>
      <c r="E267" s="72"/>
      <c r="F267" s="196"/>
      <c r="G267" s="196"/>
      <c r="H267" s="87"/>
      <c r="I267" s="87"/>
      <c r="J267" s="87"/>
    </row>
    <row r="268" spans="1:10" ht="3" customHeight="1" x14ac:dyDescent="0.5">
      <c r="A268" s="80"/>
      <c r="B268" s="107"/>
      <c r="C268" s="107"/>
      <c r="D268" s="108"/>
      <c r="E268" s="72"/>
      <c r="F268" s="111"/>
      <c r="G268" s="112"/>
      <c r="H268" s="87"/>
      <c r="I268" s="87"/>
      <c r="J268" s="87"/>
    </row>
    <row r="269" spans="1:10" ht="20.25" customHeight="1" x14ac:dyDescent="0.5">
      <c r="A269" s="197"/>
      <c r="B269" s="197"/>
      <c r="C269" s="197"/>
      <c r="D269" s="197"/>
      <c r="F269" s="198"/>
      <c r="G269" s="198"/>
      <c r="H269" s="113"/>
      <c r="I269" s="120"/>
    </row>
    <row r="270" spans="1:10" ht="3" customHeight="1" x14ac:dyDescent="0.5">
      <c r="D270" s="75"/>
      <c r="F270" s="76"/>
      <c r="G270" s="113"/>
      <c r="H270" s="113"/>
      <c r="I270" s="120"/>
    </row>
    <row r="271" spans="1:10" ht="23.1" customHeight="1" x14ac:dyDescent="0.5">
      <c r="A271" s="197"/>
      <c r="B271" s="197"/>
      <c r="C271" s="197"/>
      <c r="D271" s="197"/>
      <c r="F271" s="183" t="s">
        <v>96</v>
      </c>
      <c r="G271" s="183"/>
      <c r="H271" s="183"/>
      <c r="I271" s="183"/>
      <c r="J271" s="183"/>
    </row>
    <row r="272" spans="1:10" ht="3" customHeight="1" x14ac:dyDescent="0.5">
      <c r="A272" s="73"/>
      <c r="B272" s="73"/>
      <c r="C272" s="73"/>
      <c r="D272" s="73"/>
      <c r="F272" s="78"/>
      <c r="G272" s="78"/>
      <c r="H272" s="88"/>
      <c r="I272" s="88"/>
    </row>
    <row r="273" spans="1:10" ht="20.25" customHeight="1" x14ac:dyDescent="0.5">
      <c r="A273" s="183"/>
      <c r="B273" s="183"/>
      <c r="C273" s="183"/>
      <c r="D273" s="183"/>
      <c r="E273" s="101"/>
      <c r="F273" s="195" t="str">
        <f>"("&amp;กรอกข้อมูล!B$15&amp;")"</f>
        <v>(นางสาวตัวอย่าง)</v>
      </c>
      <c r="G273" s="195"/>
      <c r="H273" s="195"/>
    </row>
    <row r="274" spans="1:10" ht="20.25" customHeight="1" x14ac:dyDescent="0.5">
      <c r="A274" s="80"/>
      <c r="B274" s="80"/>
      <c r="C274" s="80"/>
      <c r="D274" s="81"/>
    </row>
    <row r="275" spans="1:10" ht="20.25" customHeight="1" x14ac:dyDescent="0.5">
      <c r="A275" s="80"/>
      <c r="B275" s="80"/>
      <c r="C275" s="80"/>
      <c r="D275" s="81"/>
      <c r="F275" s="221"/>
      <c r="G275" s="221"/>
    </row>
    <row r="276" spans="1:10" ht="20.25" customHeight="1" x14ac:dyDescent="0.5">
      <c r="D276" s="81"/>
    </row>
    <row r="277" spans="1:10" ht="20.25" customHeight="1" x14ac:dyDescent="0.5">
      <c r="A277" s="74" t="s">
        <v>94</v>
      </c>
      <c r="D277" s="81"/>
    </row>
    <row r="278" spans="1:10" ht="20.25" customHeight="1" x14ac:dyDescent="0.5">
      <c r="B278" s="83"/>
      <c r="C278" s="83"/>
      <c r="F278" s="79" t="s">
        <v>103</v>
      </c>
      <c r="G278" s="88"/>
      <c r="H278" s="88"/>
      <c r="I278" s="88"/>
    </row>
    <row r="279" spans="1:10" ht="20.25" customHeight="1" x14ac:dyDescent="0.5">
      <c r="F279" s="222" t="s">
        <v>95</v>
      </c>
      <c r="G279" s="222"/>
      <c r="H279" s="222"/>
      <c r="I279" s="90"/>
      <c r="J279" s="88"/>
    </row>
    <row r="280" spans="1:10" ht="20.25" customHeight="1" x14ac:dyDescent="0.5">
      <c r="E280" s="79"/>
    </row>
    <row r="281" spans="1:10" ht="20.25" customHeight="1" x14ac:dyDescent="0.5">
      <c r="I281" s="117" t="s">
        <v>8</v>
      </c>
      <c r="J281" s="82">
        <v>8</v>
      </c>
    </row>
    <row r="285" spans="1:10" ht="20.25" customHeight="1" x14ac:dyDescent="0.5">
      <c r="A285" s="179" t="s">
        <v>30</v>
      </c>
      <c r="B285" s="179"/>
      <c r="C285" s="179"/>
      <c r="D285" s="179"/>
      <c r="E285" s="179"/>
      <c r="F285" s="179"/>
      <c r="G285" s="179"/>
      <c r="H285" s="179"/>
      <c r="I285" s="179"/>
      <c r="J285" s="179"/>
    </row>
    <row r="286" spans="1:10" ht="26.1" customHeight="1" x14ac:dyDescent="0.5">
      <c r="A286" s="180" t="s">
        <v>90</v>
      </c>
      <c r="B286" s="180"/>
      <c r="C286" s="180"/>
      <c r="D286" s="180"/>
      <c r="E286" s="180"/>
      <c r="F286" s="180"/>
      <c r="G286" s="180"/>
      <c r="H286" s="180"/>
      <c r="I286" s="180"/>
      <c r="J286" s="180"/>
    </row>
    <row r="287" spans="1:10" ht="20.25" customHeight="1" x14ac:dyDescent="0.5">
      <c r="B287" s="102"/>
      <c r="C287" s="179" t="s">
        <v>104</v>
      </c>
      <c r="D287" s="179"/>
      <c r="E287" s="179" t="s">
        <v>105</v>
      </c>
      <c r="F287" s="179"/>
      <c r="G287" s="76">
        <f>SUM(กรอกข้อมูล!B13)</f>
        <v>0</v>
      </c>
      <c r="I287" s="115"/>
      <c r="J287" s="115"/>
    </row>
    <row r="288" spans="1:10" ht="20.25" customHeight="1" x14ac:dyDescent="0.5">
      <c r="A288" s="71"/>
      <c r="B288" s="71"/>
      <c r="C288" s="71"/>
      <c r="D288" s="71"/>
      <c r="E288" s="71"/>
      <c r="F288" s="71"/>
      <c r="G288" s="76"/>
      <c r="H288" s="76"/>
      <c r="I288" s="76"/>
      <c r="J288" s="76"/>
    </row>
    <row r="289" spans="1:10" ht="22.9" customHeight="1" x14ac:dyDescent="0.5">
      <c r="A289" s="102" t="s">
        <v>0</v>
      </c>
      <c r="C289" s="181">
        <f>(กรอกข้อมูล!B24)</f>
        <v>0</v>
      </c>
      <c r="D289" s="181"/>
      <c r="E289" s="181"/>
      <c r="F289" s="181"/>
      <c r="G289" s="121"/>
      <c r="H289" s="115" t="s">
        <v>40</v>
      </c>
      <c r="J289" s="116">
        <f>กรอกข้อมูล!B14</f>
        <v>0</v>
      </c>
    </row>
    <row r="290" spans="1:10" ht="20.25" customHeight="1" x14ac:dyDescent="0.5">
      <c r="A290" s="102"/>
      <c r="B290" s="102"/>
      <c r="C290" s="182"/>
      <c r="D290" s="182"/>
      <c r="E290" s="182"/>
      <c r="F290" s="182"/>
      <c r="G290" s="183"/>
      <c r="H290" s="115"/>
      <c r="I290" s="115"/>
      <c r="J290" s="115"/>
    </row>
    <row r="291" spans="1:10" ht="20.25" customHeight="1" x14ac:dyDescent="0.5">
      <c r="A291" s="98"/>
      <c r="B291" s="98"/>
      <c r="C291" s="98"/>
      <c r="D291" s="98"/>
      <c r="E291" s="98"/>
      <c r="F291" s="98"/>
      <c r="G291" s="114"/>
      <c r="H291" s="114"/>
      <c r="I291" s="114"/>
      <c r="J291" s="114"/>
    </row>
    <row r="292" spans="1:10" ht="20.25" customHeight="1" x14ac:dyDescent="0.5">
      <c r="A292" s="210" t="s">
        <v>1</v>
      </c>
      <c r="B292" s="213" t="s">
        <v>2</v>
      </c>
      <c r="C292" s="214"/>
      <c r="D292" s="206" t="s">
        <v>10</v>
      </c>
      <c r="E292" s="206" t="s">
        <v>32</v>
      </c>
      <c r="F292" s="220" t="s">
        <v>28</v>
      </c>
      <c r="G292" s="220"/>
      <c r="H292" s="205" t="s">
        <v>24</v>
      </c>
      <c r="I292" s="205"/>
      <c r="J292" s="91" t="s">
        <v>20</v>
      </c>
    </row>
    <row r="293" spans="1:10" ht="20.25" customHeight="1" x14ac:dyDescent="0.5">
      <c r="A293" s="211"/>
      <c r="B293" s="215"/>
      <c r="C293" s="216"/>
      <c r="D293" s="219"/>
      <c r="E293" s="219"/>
      <c r="F293" s="206" t="s">
        <v>26</v>
      </c>
      <c r="G293" s="208" t="s">
        <v>27</v>
      </c>
      <c r="H293" s="208" t="s">
        <v>26</v>
      </c>
      <c r="I293" s="208" t="s">
        <v>27</v>
      </c>
      <c r="J293" s="92">
        <v>100</v>
      </c>
    </row>
    <row r="294" spans="1:10" ht="20.25" customHeight="1" x14ac:dyDescent="0.5">
      <c r="A294" s="212"/>
      <c r="B294" s="217"/>
      <c r="C294" s="218"/>
      <c r="D294" s="207"/>
      <c r="E294" s="207"/>
      <c r="F294" s="207"/>
      <c r="G294" s="209"/>
      <c r="H294" s="209"/>
      <c r="I294" s="209"/>
      <c r="J294" s="93" t="s">
        <v>29</v>
      </c>
    </row>
    <row r="295" spans="1:10" ht="20.25" customHeight="1" x14ac:dyDescent="0.5">
      <c r="A295" s="104">
        <f>กรอกข้อมูล!A2</f>
        <v>0</v>
      </c>
      <c r="B295" s="203" t="s">
        <v>3</v>
      </c>
      <c r="C295" s="204"/>
      <c r="D295" s="105" t="s">
        <v>9</v>
      </c>
      <c r="E295" s="105">
        <f>กรอกข้อมูล!C2</f>
        <v>4</v>
      </c>
      <c r="F295" s="106">
        <v>70</v>
      </c>
      <c r="G295" s="118">
        <f>SUM(คะแนนเทอม1!B10)</f>
        <v>0</v>
      </c>
      <c r="H295" s="119">
        <v>30</v>
      </c>
      <c r="I295" s="118">
        <f>SUM(คะแนนเทอม1!C10)</f>
        <v>0</v>
      </c>
      <c r="J295" s="118">
        <f>SUM(คะแนนเทอม1!D10)</f>
        <v>0</v>
      </c>
    </row>
    <row r="296" spans="1:10" ht="20.25" customHeight="1" x14ac:dyDescent="0.5">
      <c r="A296" s="104">
        <f>กรอกข้อมูล!A3</f>
        <v>0</v>
      </c>
      <c r="B296" s="199" t="s">
        <v>4</v>
      </c>
      <c r="C296" s="200"/>
      <c r="D296" s="105" t="s">
        <v>9</v>
      </c>
      <c r="E296" s="105">
        <f>กรอกข้อมูล!C3</f>
        <v>4</v>
      </c>
      <c r="F296" s="106">
        <v>70</v>
      </c>
      <c r="G296" s="118">
        <f>SUM(คะแนนเทอม1!E10)</f>
        <v>0</v>
      </c>
      <c r="H296" s="119">
        <v>30</v>
      </c>
      <c r="I296" s="118">
        <f>SUM(คะแนนเทอม1!F10)</f>
        <v>0</v>
      </c>
      <c r="J296" s="118">
        <f>SUM(คะแนนเทอม1!G10)</f>
        <v>0</v>
      </c>
    </row>
    <row r="297" spans="1:10" ht="20.25" customHeight="1" x14ac:dyDescent="0.5">
      <c r="A297" s="104">
        <f>กรอกข้อมูล!A4</f>
        <v>0</v>
      </c>
      <c r="B297" s="199" t="s">
        <v>38</v>
      </c>
      <c r="C297" s="200"/>
      <c r="D297" s="105" t="s">
        <v>9</v>
      </c>
      <c r="E297" s="105">
        <f>กรอกข้อมูล!C4</f>
        <v>3</v>
      </c>
      <c r="F297" s="106">
        <v>70</v>
      </c>
      <c r="G297" s="118">
        <f>SUM(คะแนนเทอม1!H10)</f>
        <v>0</v>
      </c>
      <c r="H297" s="119">
        <v>30</v>
      </c>
      <c r="I297" s="118">
        <f>SUM(คะแนนเทอม1!I10)</f>
        <v>0</v>
      </c>
      <c r="J297" s="118">
        <f>SUM(คะแนนเทอม1!J10)</f>
        <v>0</v>
      </c>
    </row>
    <row r="298" spans="1:10" ht="20.25" customHeight="1" x14ac:dyDescent="0.5">
      <c r="A298" s="104">
        <f>กรอกข้อมูล!A5</f>
        <v>0</v>
      </c>
      <c r="B298" s="199" t="s">
        <v>5</v>
      </c>
      <c r="C298" s="200"/>
      <c r="D298" s="105" t="s">
        <v>9</v>
      </c>
      <c r="E298" s="105">
        <f>กรอกข้อมูล!C5</f>
        <v>2</v>
      </c>
      <c r="F298" s="106">
        <v>70</v>
      </c>
      <c r="G298" s="118">
        <f>SUM(คะแนนเทอม1!K10)</f>
        <v>0</v>
      </c>
      <c r="H298" s="119">
        <v>30</v>
      </c>
      <c r="I298" s="118">
        <f>SUM(คะแนนเทอม1!L10)</f>
        <v>0</v>
      </c>
      <c r="J298" s="118">
        <f>SUM(คะแนนเทอม1!M10)</f>
        <v>0</v>
      </c>
    </row>
    <row r="299" spans="1:10" ht="20.25" customHeight="1" x14ac:dyDescent="0.5">
      <c r="A299" s="104">
        <f>กรอกข้อมูล!A6</f>
        <v>0</v>
      </c>
      <c r="B299" s="199" t="s">
        <v>18</v>
      </c>
      <c r="C299" s="200"/>
      <c r="D299" s="105" t="s">
        <v>9</v>
      </c>
      <c r="E299" s="105">
        <f>กรอกข้อมูล!C6</f>
        <v>1</v>
      </c>
      <c r="F299" s="106">
        <v>70</v>
      </c>
      <c r="G299" s="118">
        <f>SUM(คะแนนเทอม1!N10)</f>
        <v>0</v>
      </c>
      <c r="H299" s="119">
        <v>30</v>
      </c>
      <c r="I299" s="118">
        <f>SUM(คะแนนเทอม1!O10)</f>
        <v>0</v>
      </c>
      <c r="J299" s="118">
        <f>SUM(คะแนนเทอม1!P10)</f>
        <v>0</v>
      </c>
    </row>
    <row r="300" spans="1:10" ht="20.25" customHeight="1" x14ac:dyDescent="0.5">
      <c r="A300" s="104">
        <f>กรอกข้อมูล!A7</f>
        <v>0</v>
      </c>
      <c r="B300" s="199" t="s">
        <v>39</v>
      </c>
      <c r="C300" s="200"/>
      <c r="D300" s="105" t="s">
        <v>9</v>
      </c>
      <c r="E300" s="105">
        <f>กรอกข้อมูล!C7</f>
        <v>2</v>
      </c>
      <c r="F300" s="106">
        <v>80</v>
      </c>
      <c r="G300" s="118">
        <f>SUM(คะแนนเทอม1!Q10)</f>
        <v>0</v>
      </c>
      <c r="H300" s="119">
        <v>20</v>
      </c>
      <c r="I300" s="118">
        <f>SUM(คะแนนเทอม1!R10)</f>
        <v>0</v>
      </c>
      <c r="J300" s="118">
        <f>SUM(คะแนนเทอม1!S10)</f>
        <v>0</v>
      </c>
    </row>
    <row r="301" spans="1:10" ht="20.25" customHeight="1" x14ac:dyDescent="0.5">
      <c r="A301" s="104">
        <f>กรอกข้อมูล!A8</f>
        <v>0</v>
      </c>
      <c r="B301" s="199" t="s">
        <v>7</v>
      </c>
      <c r="C301" s="200"/>
      <c r="D301" s="105" t="s">
        <v>9</v>
      </c>
      <c r="E301" s="105">
        <f>กรอกข้อมูล!C8</f>
        <v>2</v>
      </c>
      <c r="F301" s="106">
        <v>80</v>
      </c>
      <c r="G301" s="118">
        <f>SUM(คะแนนเทอม1!T10)</f>
        <v>0</v>
      </c>
      <c r="H301" s="119">
        <v>20</v>
      </c>
      <c r="I301" s="118">
        <f>SUM(คะแนนเทอม1!U10)</f>
        <v>0</v>
      </c>
      <c r="J301" s="118">
        <f>SUM(คะแนนเทอม1!V10)</f>
        <v>0</v>
      </c>
    </row>
    <row r="302" spans="1:10" ht="20.25" customHeight="1" x14ac:dyDescent="0.5">
      <c r="A302" s="104">
        <f>กรอกข้อมูล!A9</f>
        <v>0</v>
      </c>
      <c r="B302" s="199" t="s">
        <v>34</v>
      </c>
      <c r="C302" s="200"/>
      <c r="D302" s="105" t="s">
        <v>9</v>
      </c>
      <c r="E302" s="105">
        <f>กรอกข้อมูล!C9</f>
        <v>1</v>
      </c>
      <c r="F302" s="106">
        <v>80</v>
      </c>
      <c r="G302" s="118">
        <f>SUM(คะแนนเทอม1!W10)</f>
        <v>0</v>
      </c>
      <c r="H302" s="119">
        <v>20</v>
      </c>
      <c r="I302" s="118">
        <f>SUM(คะแนนเทอม1!X10)</f>
        <v>0</v>
      </c>
      <c r="J302" s="118">
        <f>SUM(คะแนนเทอม1!Y10)</f>
        <v>0</v>
      </c>
    </row>
    <row r="303" spans="1:10" ht="20.25" customHeight="1" x14ac:dyDescent="0.5">
      <c r="A303" s="104">
        <f>กรอกข้อมูล!A10</f>
        <v>0</v>
      </c>
      <c r="B303" s="199" t="s">
        <v>21</v>
      </c>
      <c r="C303" s="200"/>
      <c r="D303" s="105" t="s">
        <v>9</v>
      </c>
      <c r="E303" s="105">
        <f>กรอกข้อมูล!C10</f>
        <v>2</v>
      </c>
      <c r="F303" s="106">
        <v>70</v>
      </c>
      <c r="G303" s="118">
        <f>SUM(คะแนนเทอม1!Z10)</f>
        <v>0</v>
      </c>
      <c r="H303" s="119">
        <v>30</v>
      </c>
      <c r="I303" s="118">
        <f>SUM(คะแนนเทอม1!AA10)</f>
        <v>0</v>
      </c>
      <c r="J303" s="118">
        <f>SUM(คะแนนเทอม1!AB10)</f>
        <v>0</v>
      </c>
    </row>
    <row r="304" spans="1:10" ht="20.25" customHeight="1" x14ac:dyDescent="0.5">
      <c r="A304" s="104">
        <f>กรอกข้อมูล!A11</f>
        <v>0</v>
      </c>
      <c r="B304" s="199">
        <f>กรอกข้อมูล!B11</f>
        <v>0</v>
      </c>
      <c r="C304" s="200"/>
      <c r="D304" s="105" t="s">
        <v>17</v>
      </c>
      <c r="E304" s="105">
        <f>กรอกข้อมูล!C11</f>
        <v>2</v>
      </c>
      <c r="F304" s="106">
        <v>80</v>
      </c>
      <c r="G304" s="118">
        <f>SUM(คะแนนเทอม1!AC10)</f>
        <v>0</v>
      </c>
      <c r="H304" s="119">
        <v>20</v>
      </c>
      <c r="I304" s="118">
        <f>SUM(คะแนนเทอม1!AD10)</f>
        <v>0</v>
      </c>
      <c r="J304" s="118">
        <f>SUM(คะแนนเทอม1!AE10)</f>
        <v>0</v>
      </c>
    </row>
    <row r="305" spans="1:10" ht="20.25" customHeight="1" x14ac:dyDescent="0.5">
      <c r="A305" s="80"/>
      <c r="B305" s="201"/>
      <c r="C305" s="201"/>
      <c r="D305" s="108"/>
      <c r="E305" s="108"/>
      <c r="F305" s="109"/>
      <c r="G305" s="112"/>
      <c r="H305" s="111"/>
      <c r="I305" s="112"/>
      <c r="J305" s="112"/>
    </row>
    <row r="306" spans="1:10" ht="20.25" customHeight="1" x14ac:dyDescent="0.5">
      <c r="A306" s="80"/>
      <c r="B306" s="107"/>
      <c r="C306" s="107"/>
      <c r="D306" s="108"/>
      <c r="E306" s="72">
        <f>SUM(E295:E305)</f>
        <v>23</v>
      </c>
      <c r="F306" s="109"/>
      <c r="G306" s="112"/>
    </row>
    <row r="307" spans="1:10" ht="20.25" customHeight="1" x14ac:dyDescent="0.5">
      <c r="A307" s="202"/>
      <c r="B307" s="202"/>
      <c r="C307" s="202"/>
      <c r="D307" s="202"/>
      <c r="E307" s="72"/>
      <c r="F307" s="196"/>
      <c r="G307" s="196"/>
      <c r="H307" s="87"/>
      <c r="I307" s="87"/>
      <c r="J307" s="87"/>
    </row>
    <row r="308" spans="1:10" ht="3" customHeight="1" x14ac:dyDescent="0.5">
      <c r="A308" s="80"/>
      <c r="B308" s="107"/>
      <c r="C308" s="107"/>
      <c r="D308" s="108"/>
      <c r="E308" s="72"/>
      <c r="F308" s="111"/>
      <c r="G308" s="112"/>
      <c r="H308" s="87"/>
      <c r="I308" s="87"/>
      <c r="J308" s="87"/>
    </row>
    <row r="309" spans="1:10" ht="20.25" customHeight="1" x14ac:dyDescent="0.5">
      <c r="A309" s="197"/>
      <c r="B309" s="197"/>
      <c r="C309" s="197"/>
      <c r="D309" s="197"/>
      <c r="F309" s="198"/>
      <c r="G309" s="198"/>
      <c r="H309" s="113"/>
      <c r="I309" s="120"/>
    </row>
    <row r="310" spans="1:10" ht="3" customHeight="1" x14ac:dyDescent="0.5">
      <c r="D310" s="75"/>
      <c r="F310" s="76"/>
      <c r="G310" s="113"/>
      <c r="H310" s="113"/>
      <c r="I310" s="120"/>
    </row>
    <row r="311" spans="1:10" ht="23.1" customHeight="1" x14ac:dyDescent="0.5">
      <c r="A311" s="197"/>
      <c r="B311" s="197"/>
      <c r="C311" s="197"/>
      <c r="D311" s="197"/>
      <c r="F311" s="183" t="s">
        <v>96</v>
      </c>
      <c r="G311" s="183"/>
      <c r="H311" s="183"/>
      <c r="I311" s="183"/>
      <c r="J311" s="183"/>
    </row>
    <row r="312" spans="1:10" ht="3" customHeight="1" x14ac:dyDescent="0.5">
      <c r="A312" s="73"/>
      <c r="B312" s="73"/>
      <c r="C312" s="73"/>
      <c r="D312" s="73"/>
      <c r="F312" s="78"/>
      <c r="G312" s="78"/>
      <c r="H312" s="88"/>
      <c r="I312" s="88"/>
    </row>
    <row r="313" spans="1:10" ht="20.25" customHeight="1" x14ac:dyDescent="0.5">
      <c r="A313" s="183"/>
      <c r="B313" s="183"/>
      <c r="C313" s="183"/>
      <c r="D313" s="183"/>
      <c r="E313" s="101"/>
      <c r="F313" s="195" t="str">
        <f>"("&amp;กรอกข้อมูล!B$15&amp;")"</f>
        <v>(นางสาวตัวอย่าง)</v>
      </c>
      <c r="G313" s="195"/>
      <c r="H313" s="195"/>
    </row>
    <row r="314" spans="1:10" ht="20.25" customHeight="1" x14ac:dyDescent="0.5">
      <c r="A314" s="80"/>
      <c r="B314" s="80"/>
      <c r="C314" s="80"/>
      <c r="D314" s="81"/>
    </row>
    <row r="315" spans="1:10" ht="20.25" customHeight="1" x14ac:dyDescent="0.5">
      <c r="A315" s="80"/>
      <c r="B315" s="80"/>
      <c r="C315" s="80"/>
      <c r="D315" s="81"/>
      <c r="F315" s="221"/>
      <c r="G315" s="221"/>
    </row>
    <row r="316" spans="1:10" ht="20.25" customHeight="1" x14ac:dyDescent="0.5">
      <c r="D316" s="81"/>
    </row>
    <row r="317" spans="1:10" ht="20.25" customHeight="1" x14ac:dyDescent="0.5">
      <c r="A317" s="74" t="s">
        <v>94</v>
      </c>
      <c r="D317" s="81"/>
    </row>
    <row r="318" spans="1:10" ht="20.25" customHeight="1" x14ac:dyDescent="0.5">
      <c r="B318" s="83"/>
      <c r="C318" s="83"/>
      <c r="F318" s="79" t="s">
        <v>103</v>
      </c>
      <c r="G318" s="88"/>
      <c r="H318" s="88"/>
      <c r="I318" s="88"/>
    </row>
    <row r="319" spans="1:10" ht="20.25" customHeight="1" x14ac:dyDescent="0.5">
      <c r="F319" s="222" t="s">
        <v>95</v>
      </c>
      <c r="G319" s="222"/>
      <c r="H319" s="222"/>
      <c r="I319" s="90"/>
      <c r="J319" s="88"/>
    </row>
    <row r="320" spans="1:10" ht="20.25" customHeight="1" x14ac:dyDescent="0.5">
      <c r="E320" s="79"/>
    </row>
    <row r="321" spans="1:10" ht="20.25" customHeight="1" x14ac:dyDescent="0.5">
      <c r="I321" s="117" t="s">
        <v>8</v>
      </c>
      <c r="J321" s="82">
        <v>9</v>
      </c>
    </row>
    <row r="325" spans="1:10" ht="20.25" customHeight="1" x14ac:dyDescent="0.5">
      <c r="A325" s="179" t="s">
        <v>30</v>
      </c>
      <c r="B325" s="179"/>
      <c r="C325" s="179"/>
      <c r="D325" s="179"/>
      <c r="E325" s="179"/>
      <c r="F325" s="179"/>
      <c r="G325" s="179"/>
      <c r="H325" s="179"/>
      <c r="I325" s="179"/>
      <c r="J325" s="179"/>
    </row>
    <row r="326" spans="1:10" ht="26.1" customHeight="1" x14ac:dyDescent="0.5">
      <c r="A326" s="180" t="s">
        <v>90</v>
      </c>
      <c r="B326" s="180"/>
      <c r="C326" s="180"/>
      <c r="D326" s="180"/>
      <c r="E326" s="180"/>
      <c r="F326" s="180"/>
      <c r="G326" s="180"/>
      <c r="H326" s="180"/>
      <c r="I326" s="180"/>
      <c r="J326" s="180"/>
    </row>
    <row r="327" spans="1:10" ht="20.25" customHeight="1" x14ac:dyDescent="0.5">
      <c r="B327" s="102"/>
      <c r="C327" s="179" t="s">
        <v>104</v>
      </c>
      <c r="D327" s="179"/>
      <c r="E327" s="179" t="s">
        <v>105</v>
      </c>
      <c r="F327" s="179"/>
      <c r="G327" s="76">
        <f>SUM(กรอกข้อมูล!B13)</f>
        <v>0</v>
      </c>
      <c r="I327" s="115"/>
      <c r="J327" s="115"/>
    </row>
    <row r="328" spans="1:10" ht="20.25" customHeight="1" x14ac:dyDescent="0.5">
      <c r="A328" s="71"/>
      <c r="B328" s="71"/>
      <c r="C328" s="71"/>
      <c r="D328" s="71"/>
      <c r="E328" s="71"/>
      <c r="F328" s="71"/>
      <c r="G328" s="76"/>
      <c r="H328" s="76"/>
      <c r="I328" s="76"/>
      <c r="J328" s="76"/>
    </row>
    <row r="329" spans="1:10" ht="22.9" customHeight="1" x14ac:dyDescent="0.5">
      <c r="A329" s="102" t="s">
        <v>0</v>
      </c>
      <c r="C329" s="181">
        <f>(กรอกข้อมูล!B25)</f>
        <v>0</v>
      </c>
      <c r="D329" s="181"/>
      <c r="E329" s="181"/>
      <c r="F329" s="181"/>
      <c r="G329" s="121"/>
      <c r="H329" s="115" t="s">
        <v>40</v>
      </c>
      <c r="J329" s="116">
        <f>กรอกข้อมูล!B14</f>
        <v>0</v>
      </c>
    </row>
    <row r="330" spans="1:10" ht="20.25" customHeight="1" x14ac:dyDescent="0.5">
      <c r="A330" s="102"/>
      <c r="B330" s="102"/>
      <c r="C330" s="182"/>
      <c r="D330" s="182"/>
      <c r="E330" s="182"/>
      <c r="F330" s="182"/>
      <c r="G330" s="183"/>
      <c r="H330" s="115"/>
      <c r="I330" s="115"/>
      <c r="J330" s="115"/>
    </row>
    <row r="331" spans="1:10" ht="20.25" customHeight="1" x14ac:dyDescent="0.5">
      <c r="A331" s="98"/>
      <c r="B331" s="98"/>
      <c r="C331" s="98"/>
      <c r="D331" s="98"/>
      <c r="E331" s="98"/>
      <c r="F331" s="98"/>
      <c r="G331" s="114"/>
      <c r="H331" s="114"/>
      <c r="I331" s="114"/>
      <c r="J331" s="114"/>
    </row>
    <row r="332" spans="1:10" ht="20.25" customHeight="1" x14ac:dyDescent="0.5">
      <c r="A332" s="210" t="s">
        <v>1</v>
      </c>
      <c r="B332" s="213" t="s">
        <v>2</v>
      </c>
      <c r="C332" s="214"/>
      <c r="D332" s="206" t="s">
        <v>10</v>
      </c>
      <c r="E332" s="206" t="s">
        <v>32</v>
      </c>
      <c r="F332" s="220" t="s">
        <v>28</v>
      </c>
      <c r="G332" s="220"/>
      <c r="H332" s="205" t="s">
        <v>24</v>
      </c>
      <c r="I332" s="205"/>
      <c r="J332" s="91" t="s">
        <v>20</v>
      </c>
    </row>
    <row r="333" spans="1:10" ht="20.25" customHeight="1" x14ac:dyDescent="0.5">
      <c r="A333" s="211"/>
      <c r="B333" s="215"/>
      <c r="C333" s="216"/>
      <c r="D333" s="219"/>
      <c r="E333" s="219"/>
      <c r="F333" s="206" t="s">
        <v>26</v>
      </c>
      <c r="G333" s="208" t="s">
        <v>27</v>
      </c>
      <c r="H333" s="208" t="s">
        <v>26</v>
      </c>
      <c r="I333" s="208" t="s">
        <v>27</v>
      </c>
      <c r="J333" s="92">
        <v>100</v>
      </c>
    </row>
    <row r="334" spans="1:10" ht="20.25" customHeight="1" x14ac:dyDescent="0.5">
      <c r="A334" s="212"/>
      <c r="B334" s="217"/>
      <c r="C334" s="218"/>
      <c r="D334" s="207"/>
      <c r="E334" s="207"/>
      <c r="F334" s="207"/>
      <c r="G334" s="209"/>
      <c r="H334" s="209"/>
      <c r="I334" s="209"/>
      <c r="J334" s="93" t="s">
        <v>29</v>
      </c>
    </row>
    <row r="335" spans="1:10" ht="20.25" customHeight="1" x14ac:dyDescent="0.5">
      <c r="A335" s="104">
        <f>กรอกข้อมูล!A2</f>
        <v>0</v>
      </c>
      <c r="B335" s="203" t="s">
        <v>3</v>
      </c>
      <c r="C335" s="204"/>
      <c r="D335" s="105" t="s">
        <v>9</v>
      </c>
      <c r="E335" s="105">
        <f>กรอกข้อมูล!C2</f>
        <v>4</v>
      </c>
      <c r="F335" s="106">
        <v>70</v>
      </c>
      <c r="G335" s="118">
        <f>SUM(คะแนนเทอม1!B11)</f>
        <v>0</v>
      </c>
      <c r="H335" s="119">
        <v>30</v>
      </c>
      <c r="I335" s="118">
        <f>SUM(คะแนนเทอม1!C11)</f>
        <v>0</v>
      </c>
      <c r="J335" s="118">
        <f>SUM(คะแนนเทอม1!D11)</f>
        <v>0</v>
      </c>
    </row>
    <row r="336" spans="1:10" ht="20.25" customHeight="1" x14ac:dyDescent="0.5">
      <c r="A336" s="104">
        <f>กรอกข้อมูล!A3</f>
        <v>0</v>
      </c>
      <c r="B336" s="199" t="s">
        <v>4</v>
      </c>
      <c r="C336" s="200"/>
      <c r="D336" s="105" t="s">
        <v>9</v>
      </c>
      <c r="E336" s="105">
        <f>กรอกข้อมูล!C3</f>
        <v>4</v>
      </c>
      <c r="F336" s="106">
        <v>70</v>
      </c>
      <c r="G336" s="118">
        <f>SUM(คะแนนเทอม1!E11)</f>
        <v>0</v>
      </c>
      <c r="H336" s="119">
        <v>30</v>
      </c>
      <c r="I336" s="118">
        <f>SUM(คะแนนเทอม1!F11)</f>
        <v>0</v>
      </c>
      <c r="J336" s="118">
        <f>SUM(คะแนนเทอม1!G11)</f>
        <v>0</v>
      </c>
    </row>
    <row r="337" spans="1:10" ht="20.25" customHeight="1" x14ac:dyDescent="0.5">
      <c r="A337" s="104">
        <f>กรอกข้อมูล!A4</f>
        <v>0</v>
      </c>
      <c r="B337" s="199" t="s">
        <v>38</v>
      </c>
      <c r="C337" s="200"/>
      <c r="D337" s="105" t="s">
        <v>9</v>
      </c>
      <c r="E337" s="105">
        <f>กรอกข้อมูล!C4</f>
        <v>3</v>
      </c>
      <c r="F337" s="106">
        <v>70</v>
      </c>
      <c r="G337" s="118">
        <f>SUM(คะแนนเทอม1!H11)</f>
        <v>0</v>
      </c>
      <c r="H337" s="119">
        <v>30</v>
      </c>
      <c r="I337" s="118">
        <f>SUM(คะแนนเทอม1!I11)</f>
        <v>0</v>
      </c>
      <c r="J337" s="118">
        <f>SUM(คะแนนเทอม1!J11)</f>
        <v>0</v>
      </c>
    </row>
    <row r="338" spans="1:10" ht="20.25" customHeight="1" x14ac:dyDescent="0.5">
      <c r="A338" s="104">
        <f>กรอกข้อมูล!A5</f>
        <v>0</v>
      </c>
      <c r="B338" s="199" t="s">
        <v>5</v>
      </c>
      <c r="C338" s="200"/>
      <c r="D338" s="105" t="s">
        <v>9</v>
      </c>
      <c r="E338" s="105">
        <f>กรอกข้อมูล!C5</f>
        <v>2</v>
      </c>
      <c r="F338" s="106">
        <v>70</v>
      </c>
      <c r="G338" s="118">
        <f>SUM(คะแนนเทอม1!K11)</f>
        <v>0</v>
      </c>
      <c r="H338" s="119">
        <v>30</v>
      </c>
      <c r="I338" s="118">
        <f>SUM(คะแนนเทอม1!L11)</f>
        <v>0</v>
      </c>
      <c r="J338" s="118">
        <f>SUM(คะแนนเทอม1!M11)</f>
        <v>0</v>
      </c>
    </row>
    <row r="339" spans="1:10" ht="20.25" customHeight="1" x14ac:dyDescent="0.5">
      <c r="A339" s="104">
        <f>กรอกข้อมูล!A6</f>
        <v>0</v>
      </c>
      <c r="B339" s="199" t="s">
        <v>18</v>
      </c>
      <c r="C339" s="200"/>
      <c r="D339" s="105" t="s">
        <v>9</v>
      </c>
      <c r="E339" s="105">
        <f>กรอกข้อมูล!C6</f>
        <v>1</v>
      </c>
      <c r="F339" s="106">
        <v>70</v>
      </c>
      <c r="G339" s="118">
        <f>SUM(คะแนนเทอม1!N11)</f>
        <v>0</v>
      </c>
      <c r="H339" s="119">
        <v>30</v>
      </c>
      <c r="I339" s="118">
        <f>SUM(คะแนนเทอม1!O11)</f>
        <v>0</v>
      </c>
      <c r="J339" s="118">
        <f>SUM(คะแนนเทอม1!P11)</f>
        <v>0</v>
      </c>
    </row>
    <row r="340" spans="1:10" ht="20.25" customHeight="1" x14ac:dyDescent="0.5">
      <c r="A340" s="104">
        <f>กรอกข้อมูล!A7</f>
        <v>0</v>
      </c>
      <c r="B340" s="199" t="s">
        <v>39</v>
      </c>
      <c r="C340" s="200"/>
      <c r="D340" s="105" t="s">
        <v>9</v>
      </c>
      <c r="E340" s="105">
        <f>กรอกข้อมูล!C7</f>
        <v>2</v>
      </c>
      <c r="F340" s="106">
        <v>80</v>
      </c>
      <c r="G340" s="118">
        <f>SUM(คะแนนเทอม1!Q11)</f>
        <v>0</v>
      </c>
      <c r="H340" s="119">
        <v>20</v>
      </c>
      <c r="I340" s="118">
        <f>SUM(คะแนนเทอม1!R11)</f>
        <v>0</v>
      </c>
      <c r="J340" s="118">
        <f>SUM(คะแนนเทอม1!S11)</f>
        <v>0</v>
      </c>
    </row>
    <row r="341" spans="1:10" ht="20.25" customHeight="1" x14ac:dyDescent="0.5">
      <c r="A341" s="104">
        <f>กรอกข้อมูล!A8</f>
        <v>0</v>
      </c>
      <c r="B341" s="199" t="s">
        <v>7</v>
      </c>
      <c r="C341" s="200"/>
      <c r="D341" s="105" t="s">
        <v>9</v>
      </c>
      <c r="E341" s="105">
        <f>กรอกข้อมูล!C8</f>
        <v>2</v>
      </c>
      <c r="F341" s="106">
        <v>80</v>
      </c>
      <c r="G341" s="118">
        <f>SUM(คะแนนเทอม1!T11)</f>
        <v>0</v>
      </c>
      <c r="H341" s="119">
        <v>20</v>
      </c>
      <c r="I341" s="118">
        <f>SUM(คะแนนเทอม1!U11)</f>
        <v>0</v>
      </c>
      <c r="J341" s="118">
        <f>SUM(คะแนนเทอม1!V11)</f>
        <v>0</v>
      </c>
    </row>
    <row r="342" spans="1:10" ht="20.25" customHeight="1" x14ac:dyDescent="0.5">
      <c r="A342" s="104">
        <f>กรอกข้อมูล!A9</f>
        <v>0</v>
      </c>
      <c r="B342" s="199" t="s">
        <v>34</v>
      </c>
      <c r="C342" s="200"/>
      <c r="D342" s="105" t="s">
        <v>9</v>
      </c>
      <c r="E342" s="105">
        <f>กรอกข้อมูล!C9</f>
        <v>1</v>
      </c>
      <c r="F342" s="106">
        <v>80</v>
      </c>
      <c r="G342" s="118">
        <f>SUM(คะแนนเทอม1!W11)</f>
        <v>0</v>
      </c>
      <c r="H342" s="119">
        <v>20</v>
      </c>
      <c r="I342" s="118">
        <f>SUM(คะแนนเทอม1!X11)</f>
        <v>0</v>
      </c>
      <c r="J342" s="118">
        <f>SUM(คะแนนเทอม1!Y11)</f>
        <v>0</v>
      </c>
    </row>
    <row r="343" spans="1:10" ht="20.25" customHeight="1" x14ac:dyDescent="0.5">
      <c r="A343" s="104">
        <f>กรอกข้อมูล!A10</f>
        <v>0</v>
      </c>
      <c r="B343" s="199" t="s">
        <v>21</v>
      </c>
      <c r="C343" s="200"/>
      <c r="D343" s="105" t="s">
        <v>9</v>
      </c>
      <c r="E343" s="105">
        <f>กรอกข้อมูล!C10</f>
        <v>2</v>
      </c>
      <c r="F343" s="106">
        <v>70</v>
      </c>
      <c r="G343" s="118">
        <f>SUM(คะแนนเทอม1!Z11)</f>
        <v>0</v>
      </c>
      <c r="H343" s="119">
        <v>30</v>
      </c>
      <c r="I343" s="118">
        <f>SUM(คะแนนเทอม1!AA11)</f>
        <v>0</v>
      </c>
      <c r="J343" s="118">
        <f>SUM(คะแนนเทอม1!AB11)</f>
        <v>0</v>
      </c>
    </row>
    <row r="344" spans="1:10" ht="20.25" customHeight="1" x14ac:dyDescent="0.5">
      <c r="A344" s="104">
        <f>กรอกข้อมูล!A11</f>
        <v>0</v>
      </c>
      <c r="B344" s="199">
        <f>กรอกข้อมูล!B11</f>
        <v>0</v>
      </c>
      <c r="C344" s="200"/>
      <c r="D344" s="105" t="s">
        <v>17</v>
      </c>
      <c r="E344" s="105">
        <f>กรอกข้อมูล!C11</f>
        <v>2</v>
      </c>
      <c r="F344" s="106">
        <v>80</v>
      </c>
      <c r="G344" s="118">
        <f>SUM(คะแนนเทอม1!AC11)</f>
        <v>0</v>
      </c>
      <c r="H344" s="119">
        <v>20</v>
      </c>
      <c r="I344" s="118">
        <f>SUM(คะแนนเทอม1!AD11)</f>
        <v>0</v>
      </c>
      <c r="J344" s="118">
        <f>SUM(คะแนนเทอม1!AE11)</f>
        <v>0</v>
      </c>
    </row>
    <row r="345" spans="1:10" ht="20.25" customHeight="1" x14ac:dyDescent="0.5">
      <c r="A345" s="80"/>
      <c r="B345" s="201"/>
      <c r="C345" s="201"/>
      <c r="D345" s="108"/>
      <c r="E345" s="108"/>
      <c r="F345" s="109"/>
      <c r="G345" s="112"/>
      <c r="H345" s="111"/>
      <c r="I345" s="112"/>
      <c r="J345" s="112"/>
    </row>
    <row r="346" spans="1:10" ht="20.25" customHeight="1" x14ac:dyDescent="0.5">
      <c r="A346" s="80"/>
      <c r="B346" s="107"/>
      <c r="C346" s="107"/>
      <c r="D346" s="108"/>
      <c r="E346" s="72">
        <f>SUM(E335:E345)</f>
        <v>23</v>
      </c>
      <c r="F346" s="109"/>
      <c r="G346" s="112"/>
    </row>
    <row r="347" spans="1:10" ht="20.25" customHeight="1" x14ac:dyDescent="0.5">
      <c r="A347" s="202"/>
      <c r="B347" s="202"/>
      <c r="C347" s="202"/>
      <c r="D347" s="202"/>
      <c r="E347" s="72"/>
      <c r="F347" s="196"/>
      <c r="G347" s="196"/>
      <c r="H347" s="87"/>
      <c r="I347" s="87"/>
      <c r="J347" s="87"/>
    </row>
    <row r="348" spans="1:10" ht="3" customHeight="1" x14ac:dyDescent="0.5">
      <c r="A348" s="80"/>
      <c r="B348" s="107"/>
      <c r="C348" s="107"/>
      <c r="D348" s="108"/>
      <c r="E348" s="72"/>
      <c r="F348" s="111"/>
      <c r="G348" s="112"/>
      <c r="H348" s="87"/>
      <c r="I348" s="87"/>
      <c r="J348" s="87"/>
    </row>
    <row r="349" spans="1:10" ht="20.25" customHeight="1" x14ac:dyDescent="0.5">
      <c r="A349" s="197"/>
      <c r="B349" s="197"/>
      <c r="C349" s="197"/>
      <c r="D349" s="197"/>
      <c r="F349" s="198"/>
      <c r="G349" s="198"/>
      <c r="H349" s="113"/>
      <c r="I349" s="120"/>
    </row>
    <row r="350" spans="1:10" ht="3" customHeight="1" x14ac:dyDescent="0.5">
      <c r="D350" s="75"/>
      <c r="F350" s="76"/>
      <c r="G350" s="113"/>
      <c r="H350" s="113"/>
      <c r="I350" s="120"/>
    </row>
    <row r="351" spans="1:10" ht="23.1" customHeight="1" x14ac:dyDescent="0.5">
      <c r="A351" s="197"/>
      <c r="B351" s="197"/>
      <c r="C351" s="197"/>
      <c r="D351" s="197"/>
      <c r="F351" s="183" t="s">
        <v>96</v>
      </c>
      <c r="G351" s="183"/>
      <c r="H351" s="183"/>
      <c r="I351" s="183"/>
      <c r="J351" s="183"/>
    </row>
    <row r="352" spans="1:10" ht="3" customHeight="1" x14ac:dyDescent="0.5">
      <c r="A352" s="73"/>
      <c r="B352" s="73"/>
      <c r="C352" s="73"/>
      <c r="D352" s="73"/>
      <c r="F352" s="78"/>
      <c r="G352" s="78"/>
      <c r="H352" s="88"/>
      <c r="I352" s="88"/>
    </row>
    <row r="353" spans="1:10" ht="20.25" customHeight="1" x14ac:dyDescent="0.5">
      <c r="A353" s="183"/>
      <c r="B353" s="183"/>
      <c r="C353" s="183"/>
      <c r="D353" s="183"/>
      <c r="E353" s="101"/>
      <c r="F353" s="195" t="str">
        <f>"("&amp;กรอกข้อมูล!B$15&amp;")"</f>
        <v>(นางสาวตัวอย่าง)</v>
      </c>
      <c r="G353" s="195"/>
      <c r="H353" s="195"/>
    </row>
    <row r="354" spans="1:10" ht="20.25" customHeight="1" x14ac:dyDescent="0.5">
      <c r="A354" s="80"/>
      <c r="B354" s="80"/>
      <c r="C354" s="80"/>
      <c r="D354" s="81"/>
    </row>
    <row r="355" spans="1:10" ht="20.25" customHeight="1" x14ac:dyDescent="0.5">
      <c r="A355" s="80"/>
      <c r="B355" s="80"/>
      <c r="C355" s="80"/>
      <c r="D355" s="81"/>
      <c r="F355" s="221"/>
      <c r="G355" s="221"/>
    </row>
    <row r="356" spans="1:10" ht="20.25" customHeight="1" x14ac:dyDescent="0.5">
      <c r="D356" s="81"/>
    </row>
    <row r="357" spans="1:10" ht="20.25" customHeight="1" x14ac:dyDescent="0.5">
      <c r="A357" s="74" t="s">
        <v>94</v>
      </c>
      <c r="D357" s="81"/>
    </row>
    <row r="358" spans="1:10" ht="20.25" customHeight="1" x14ac:dyDescent="0.5">
      <c r="B358" s="83"/>
      <c r="C358" s="83"/>
      <c r="F358" s="79" t="s">
        <v>103</v>
      </c>
      <c r="G358" s="88"/>
      <c r="H358" s="88"/>
      <c r="I358" s="88"/>
    </row>
    <row r="359" spans="1:10" ht="20.25" customHeight="1" x14ac:dyDescent="0.5">
      <c r="F359" s="222" t="s">
        <v>95</v>
      </c>
      <c r="G359" s="222"/>
      <c r="H359" s="222"/>
      <c r="I359" s="90"/>
      <c r="J359" s="88"/>
    </row>
    <row r="360" spans="1:10" ht="20.25" customHeight="1" x14ac:dyDescent="0.5">
      <c r="E360" s="79"/>
    </row>
    <row r="361" spans="1:10" ht="20.25" customHeight="1" x14ac:dyDescent="0.5">
      <c r="I361" s="117" t="s">
        <v>8</v>
      </c>
      <c r="J361" s="82">
        <v>10</v>
      </c>
    </row>
    <row r="365" spans="1:10" ht="20.25" customHeight="1" x14ac:dyDescent="0.5">
      <c r="A365" s="179" t="s">
        <v>30</v>
      </c>
      <c r="B365" s="179"/>
      <c r="C365" s="179"/>
      <c r="D365" s="179"/>
      <c r="E365" s="179"/>
      <c r="F365" s="179"/>
      <c r="G365" s="179"/>
      <c r="H365" s="179"/>
      <c r="I365" s="179"/>
      <c r="J365" s="179"/>
    </row>
    <row r="366" spans="1:10" ht="26.1" customHeight="1" x14ac:dyDescent="0.5">
      <c r="A366" s="180" t="s">
        <v>90</v>
      </c>
      <c r="B366" s="180"/>
      <c r="C366" s="180"/>
      <c r="D366" s="180"/>
      <c r="E366" s="180"/>
      <c r="F366" s="180"/>
      <c r="G366" s="180"/>
      <c r="H366" s="180"/>
      <c r="I366" s="180"/>
      <c r="J366" s="180"/>
    </row>
    <row r="367" spans="1:10" ht="20.25" customHeight="1" x14ac:dyDescent="0.5">
      <c r="B367" s="102"/>
      <c r="C367" s="179" t="s">
        <v>104</v>
      </c>
      <c r="D367" s="179"/>
      <c r="E367" s="179" t="s">
        <v>105</v>
      </c>
      <c r="F367" s="179"/>
      <c r="G367" s="76">
        <f>SUM(กรอกข้อมูล!B13)</f>
        <v>0</v>
      </c>
      <c r="I367" s="115"/>
      <c r="J367" s="115"/>
    </row>
    <row r="368" spans="1:10" ht="20.25" customHeight="1" x14ac:dyDescent="0.5">
      <c r="A368" s="71"/>
      <c r="B368" s="71"/>
      <c r="C368" s="71"/>
      <c r="D368" s="71"/>
      <c r="E368" s="71"/>
      <c r="F368" s="71"/>
      <c r="G368" s="76"/>
      <c r="H368" s="76"/>
      <c r="I368" s="76"/>
      <c r="J368" s="76"/>
    </row>
    <row r="369" spans="1:10" ht="22.9" customHeight="1" x14ac:dyDescent="0.5">
      <c r="A369" s="102" t="s">
        <v>0</v>
      </c>
      <c r="C369" s="181">
        <f>(กรอกข้อมูล!B26)</f>
        <v>0</v>
      </c>
      <c r="D369" s="181"/>
      <c r="E369" s="181"/>
      <c r="F369" s="181"/>
      <c r="G369" s="121"/>
      <c r="H369" s="115" t="s">
        <v>40</v>
      </c>
      <c r="J369" s="116">
        <f>กรอกข้อมูล!B14</f>
        <v>0</v>
      </c>
    </row>
    <row r="370" spans="1:10" ht="20.25" customHeight="1" x14ac:dyDescent="0.5">
      <c r="A370" s="102"/>
      <c r="B370" s="102"/>
      <c r="C370" s="182"/>
      <c r="D370" s="182"/>
      <c r="E370" s="182"/>
      <c r="F370" s="182"/>
      <c r="G370" s="183"/>
      <c r="H370" s="115"/>
      <c r="I370" s="115"/>
      <c r="J370" s="115"/>
    </row>
    <row r="371" spans="1:10" ht="20.25" customHeight="1" x14ac:dyDescent="0.5">
      <c r="A371" s="98"/>
      <c r="B371" s="98"/>
      <c r="C371" s="98"/>
      <c r="D371" s="98"/>
      <c r="E371" s="98"/>
      <c r="F371" s="98"/>
      <c r="G371" s="114"/>
      <c r="H371" s="114"/>
      <c r="I371" s="114"/>
      <c r="J371" s="114"/>
    </row>
    <row r="372" spans="1:10" ht="20.25" customHeight="1" x14ac:dyDescent="0.5">
      <c r="A372" s="210" t="s">
        <v>1</v>
      </c>
      <c r="B372" s="213" t="s">
        <v>2</v>
      </c>
      <c r="C372" s="214"/>
      <c r="D372" s="206" t="s">
        <v>10</v>
      </c>
      <c r="E372" s="206" t="s">
        <v>32</v>
      </c>
      <c r="F372" s="220" t="s">
        <v>28</v>
      </c>
      <c r="G372" s="220"/>
      <c r="H372" s="205" t="s">
        <v>24</v>
      </c>
      <c r="I372" s="205"/>
      <c r="J372" s="91" t="s">
        <v>20</v>
      </c>
    </row>
    <row r="373" spans="1:10" ht="20.25" customHeight="1" x14ac:dyDescent="0.5">
      <c r="A373" s="211"/>
      <c r="B373" s="215"/>
      <c r="C373" s="216"/>
      <c r="D373" s="219"/>
      <c r="E373" s="219"/>
      <c r="F373" s="206" t="s">
        <v>26</v>
      </c>
      <c r="G373" s="208" t="s">
        <v>27</v>
      </c>
      <c r="H373" s="208" t="s">
        <v>26</v>
      </c>
      <c r="I373" s="208" t="s">
        <v>27</v>
      </c>
      <c r="J373" s="92">
        <v>100</v>
      </c>
    </row>
    <row r="374" spans="1:10" ht="20.25" customHeight="1" x14ac:dyDescent="0.5">
      <c r="A374" s="212"/>
      <c r="B374" s="217"/>
      <c r="C374" s="218"/>
      <c r="D374" s="207"/>
      <c r="E374" s="207"/>
      <c r="F374" s="207"/>
      <c r="G374" s="209"/>
      <c r="H374" s="209"/>
      <c r="I374" s="209"/>
      <c r="J374" s="93" t="s">
        <v>29</v>
      </c>
    </row>
    <row r="375" spans="1:10" ht="20.25" customHeight="1" x14ac:dyDescent="0.5">
      <c r="A375" s="104">
        <f>กรอกข้อมูล!A2</f>
        <v>0</v>
      </c>
      <c r="B375" s="203" t="s">
        <v>3</v>
      </c>
      <c r="C375" s="204"/>
      <c r="D375" s="105" t="s">
        <v>9</v>
      </c>
      <c r="E375" s="105">
        <f>กรอกข้อมูล!C2</f>
        <v>4</v>
      </c>
      <c r="F375" s="106">
        <v>70</v>
      </c>
      <c r="G375" s="118">
        <f>SUM(คะแนนเทอม1!B12)</f>
        <v>0</v>
      </c>
      <c r="H375" s="119">
        <v>30</v>
      </c>
      <c r="I375" s="118">
        <f>SUM(คะแนนเทอม1!C12)</f>
        <v>0</v>
      </c>
      <c r="J375" s="118">
        <f>SUM(คะแนนเทอม1!D12)</f>
        <v>0</v>
      </c>
    </row>
    <row r="376" spans="1:10" ht="20.25" customHeight="1" x14ac:dyDescent="0.5">
      <c r="A376" s="104">
        <f>กรอกข้อมูล!A3</f>
        <v>0</v>
      </c>
      <c r="B376" s="199" t="s">
        <v>4</v>
      </c>
      <c r="C376" s="200"/>
      <c r="D376" s="105" t="s">
        <v>9</v>
      </c>
      <c r="E376" s="105">
        <f>กรอกข้อมูล!C3</f>
        <v>4</v>
      </c>
      <c r="F376" s="106">
        <v>70</v>
      </c>
      <c r="G376" s="118">
        <f>SUM(คะแนนเทอม1!E12)</f>
        <v>0</v>
      </c>
      <c r="H376" s="119">
        <v>30</v>
      </c>
      <c r="I376" s="118">
        <f>SUM(คะแนนเทอม1!F12)</f>
        <v>0</v>
      </c>
      <c r="J376" s="118">
        <f>SUM(คะแนนเทอม1!G12)</f>
        <v>0</v>
      </c>
    </row>
    <row r="377" spans="1:10" ht="20.25" customHeight="1" x14ac:dyDescent="0.5">
      <c r="A377" s="104">
        <f>กรอกข้อมูล!A4</f>
        <v>0</v>
      </c>
      <c r="B377" s="199" t="s">
        <v>38</v>
      </c>
      <c r="C377" s="200"/>
      <c r="D377" s="105" t="s">
        <v>9</v>
      </c>
      <c r="E377" s="105">
        <f>กรอกข้อมูล!C4</f>
        <v>3</v>
      </c>
      <c r="F377" s="106">
        <v>70</v>
      </c>
      <c r="G377" s="118">
        <f>SUM(คะแนนเทอม1!H12)</f>
        <v>0</v>
      </c>
      <c r="H377" s="119">
        <v>30</v>
      </c>
      <c r="I377" s="118">
        <f>SUM(คะแนนเทอม1!I12)</f>
        <v>0</v>
      </c>
      <c r="J377" s="118">
        <f>SUM(คะแนนเทอม1!J12)</f>
        <v>0</v>
      </c>
    </row>
    <row r="378" spans="1:10" ht="20.25" customHeight="1" x14ac:dyDescent="0.5">
      <c r="A378" s="104">
        <f>กรอกข้อมูล!A5</f>
        <v>0</v>
      </c>
      <c r="B378" s="199" t="s">
        <v>5</v>
      </c>
      <c r="C378" s="200"/>
      <c r="D378" s="105" t="s">
        <v>9</v>
      </c>
      <c r="E378" s="105">
        <f>กรอกข้อมูล!C5</f>
        <v>2</v>
      </c>
      <c r="F378" s="106">
        <v>70</v>
      </c>
      <c r="G378" s="118">
        <f>SUM(คะแนนเทอม1!K12)</f>
        <v>0</v>
      </c>
      <c r="H378" s="119">
        <v>30</v>
      </c>
      <c r="I378" s="118">
        <f>SUM(คะแนนเทอม1!L12)</f>
        <v>0</v>
      </c>
      <c r="J378" s="118">
        <f>SUM(คะแนนเทอม1!M12)</f>
        <v>0</v>
      </c>
    </row>
    <row r="379" spans="1:10" ht="20.25" customHeight="1" x14ac:dyDescent="0.5">
      <c r="A379" s="104">
        <f>กรอกข้อมูล!A6</f>
        <v>0</v>
      </c>
      <c r="B379" s="199" t="s">
        <v>18</v>
      </c>
      <c r="C379" s="200"/>
      <c r="D379" s="105" t="s">
        <v>9</v>
      </c>
      <c r="E379" s="105">
        <f>กรอกข้อมูล!C6</f>
        <v>1</v>
      </c>
      <c r="F379" s="106">
        <v>70</v>
      </c>
      <c r="G379" s="118">
        <f>SUM(คะแนนเทอม1!N12)</f>
        <v>0</v>
      </c>
      <c r="H379" s="119">
        <v>30</v>
      </c>
      <c r="I379" s="118">
        <f>SUM(คะแนนเทอม1!O12)</f>
        <v>0</v>
      </c>
      <c r="J379" s="118">
        <f>SUM(คะแนนเทอม1!P12)</f>
        <v>0</v>
      </c>
    </row>
    <row r="380" spans="1:10" ht="20.25" customHeight="1" x14ac:dyDescent="0.5">
      <c r="A380" s="104">
        <f>กรอกข้อมูล!A7</f>
        <v>0</v>
      </c>
      <c r="B380" s="199" t="s">
        <v>39</v>
      </c>
      <c r="C380" s="200"/>
      <c r="D380" s="105" t="s">
        <v>9</v>
      </c>
      <c r="E380" s="105">
        <f>กรอกข้อมูล!C7</f>
        <v>2</v>
      </c>
      <c r="F380" s="106">
        <v>80</v>
      </c>
      <c r="G380" s="118">
        <f>SUM(คะแนนเทอม1!Q12)</f>
        <v>0</v>
      </c>
      <c r="H380" s="119">
        <v>20</v>
      </c>
      <c r="I380" s="118">
        <f>SUM(คะแนนเทอม1!R12)</f>
        <v>0</v>
      </c>
      <c r="J380" s="118">
        <f>SUM(คะแนนเทอม1!S12)</f>
        <v>0</v>
      </c>
    </row>
    <row r="381" spans="1:10" ht="20.25" customHeight="1" x14ac:dyDescent="0.5">
      <c r="A381" s="104">
        <f>กรอกข้อมูล!A8</f>
        <v>0</v>
      </c>
      <c r="B381" s="199" t="s">
        <v>7</v>
      </c>
      <c r="C381" s="200"/>
      <c r="D381" s="105" t="s">
        <v>9</v>
      </c>
      <c r="E381" s="105">
        <f>กรอกข้อมูล!C8</f>
        <v>2</v>
      </c>
      <c r="F381" s="106">
        <v>80</v>
      </c>
      <c r="G381" s="118">
        <f>SUM(คะแนนเทอม1!T12)</f>
        <v>0</v>
      </c>
      <c r="H381" s="119">
        <v>20</v>
      </c>
      <c r="I381" s="118">
        <f>SUM(คะแนนเทอม1!U12)</f>
        <v>0</v>
      </c>
      <c r="J381" s="118">
        <f>SUM(คะแนนเทอม1!V12)</f>
        <v>0</v>
      </c>
    </row>
    <row r="382" spans="1:10" ht="20.25" customHeight="1" x14ac:dyDescent="0.5">
      <c r="A382" s="104">
        <f>กรอกข้อมูล!A9</f>
        <v>0</v>
      </c>
      <c r="B382" s="199" t="s">
        <v>34</v>
      </c>
      <c r="C382" s="200"/>
      <c r="D382" s="105" t="s">
        <v>9</v>
      </c>
      <c r="E382" s="105">
        <f>กรอกข้อมูล!C9</f>
        <v>1</v>
      </c>
      <c r="F382" s="106">
        <v>80</v>
      </c>
      <c r="G382" s="118">
        <f>SUM(คะแนนเทอม1!W12)</f>
        <v>0</v>
      </c>
      <c r="H382" s="119">
        <v>20</v>
      </c>
      <c r="I382" s="118">
        <f>SUM(คะแนนเทอม1!X12)</f>
        <v>0</v>
      </c>
      <c r="J382" s="118">
        <f>SUM(คะแนนเทอม1!Y12)</f>
        <v>0</v>
      </c>
    </row>
    <row r="383" spans="1:10" ht="20.25" customHeight="1" x14ac:dyDescent="0.5">
      <c r="A383" s="104">
        <f>กรอกข้อมูล!A10</f>
        <v>0</v>
      </c>
      <c r="B383" s="199" t="s">
        <v>21</v>
      </c>
      <c r="C383" s="200"/>
      <c r="D383" s="105" t="s">
        <v>9</v>
      </c>
      <c r="E383" s="105">
        <f>กรอกข้อมูล!C10</f>
        <v>2</v>
      </c>
      <c r="F383" s="106">
        <v>70</v>
      </c>
      <c r="G383" s="118">
        <f>SUM(คะแนนเทอม1!Z12)</f>
        <v>0</v>
      </c>
      <c r="H383" s="119">
        <v>30</v>
      </c>
      <c r="I383" s="118">
        <f>SUM(คะแนนเทอม1!AA12)</f>
        <v>0</v>
      </c>
      <c r="J383" s="118">
        <f>SUM(คะแนนเทอม1!AB12)</f>
        <v>0</v>
      </c>
    </row>
    <row r="384" spans="1:10" ht="20.25" customHeight="1" x14ac:dyDescent="0.5">
      <c r="A384" s="104">
        <f>กรอกข้อมูล!A11</f>
        <v>0</v>
      </c>
      <c r="B384" s="199">
        <f>กรอกข้อมูล!B11</f>
        <v>0</v>
      </c>
      <c r="C384" s="200"/>
      <c r="D384" s="105" t="s">
        <v>17</v>
      </c>
      <c r="E384" s="105">
        <f>กรอกข้อมูล!C11</f>
        <v>2</v>
      </c>
      <c r="F384" s="106">
        <v>80</v>
      </c>
      <c r="G384" s="118">
        <f>SUM(คะแนนเทอม1!AC12)</f>
        <v>0</v>
      </c>
      <c r="H384" s="119">
        <v>20</v>
      </c>
      <c r="I384" s="118">
        <f>SUM(คะแนนเทอม1!AD12)</f>
        <v>0</v>
      </c>
      <c r="J384" s="118">
        <f>SUM(คะแนนเทอม1!AE12)</f>
        <v>0</v>
      </c>
    </row>
    <row r="385" spans="1:10" ht="20.25" customHeight="1" x14ac:dyDescent="0.5">
      <c r="A385" s="80"/>
      <c r="B385" s="201"/>
      <c r="C385" s="201"/>
      <c r="D385" s="108"/>
      <c r="E385" s="108"/>
      <c r="F385" s="109"/>
      <c r="G385" s="112"/>
      <c r="H385" s="111"/>
      <c r="I385" s="112"/>
      <c r="J385" s="112"/>
    </row>
    <row r="386" spans="1:10" ht="20.25" customHeight="1" x14ac:dyDescent="0.5">
      <c r="A386" s="80"/>
      <c r="B386" s="107"/>
      <c r="C386" s="107"/>
      <c r="D386" s="108"/>
      <c r="E386" s="72">
        <f>SUM(E375:E385)</f>
        <v>23</v>
      </c>
      <c r="F386" s="109"/>
      <c r="G386" s="112"/>
    </row>
    <row r="387" spans="1:10" ht="20.25" customHeight="1" x14ac:dyDescent="0.5">
      <c r="A387" s="202"/>
      <c r="B387" s="202"/>
      <c r="C387" s="202"/>
      <c r="D387" s="202"/>
      <c r="E387" s="72"/>
      <c r="F387" s="196"/>
      <c r="G387" s="196"/>
      <c r="H387" s="87"/>
      <c r="I387" s="87"/>
      <c r="J387" s="87"/>
    </row>
    <row r="388" spans="1:10" ht="3" customHeight="1" x14ac:dyDescent="0.5">
      <c r="A388" s="80"/>
      <c r="B388" s="107"/>
      <c r="C388" s="107"/>
      <c r="D388" s="108"/>
      <c r="E388" s="72"/>
      <c r="F388" s="111"/>
      <c r="G388" s="112"/>
      <c r="H388" s="87"/>
      <c r="I388" s="87"/>
      <c r="J388" s="87"/>
    </row>
    <row r="389" spans="1:10" ht="20.25" customHeight="1" x14ac:dyDescent="0.5">
      <c r="A389" s="197"/>
      <c r="B389" s="197"/>
      <c r="C389" s="197"/>
      <c r="D389" s="197"/>
      <c r="F389" s="198"/>
      <c r="G389" s="198"/>
      <c r="H389" s="113"/>
      <c r="I389" s="120"/>
    </row>
    <row r="390" spans="1:10" ht="3.6" customHeight="1" x14ac:dyDescent="0.5">
      <c r="D390" s="75"/>
      <c r="F390" s="76"/>
      <c r="G390" s="113"/>
      <c r="H390" s="113"/>
      <c r="I390" s="120"/>
    </row>
    <row r="391" spans="1:10" ht="23.1" customHeight="1" x14ac:dyDescent="0.5">
      <c r="A391" s="197"/>
      <c r="B391" s="197"/>
      <c r="C391" s="197"/>
      <c r="D391" s="197"/>
      <c r="F391" s="183" t="s">
        <v>96</v>
      </c>
      <c r="G391" s="183"/>
      <c r="H391" s="183"/>
      <c r="I391" s="183"/>
      <c r="J391" s="183"/>
    </row>
    <row r="392" spans="1:10" ht="3" customHeight="1" x14ac:dyDescent="0.5">
      <c r="A392" s="73"/>
      <c r="B392" s="73"/>
      <c r="C392" s="73"/>
      <c r="D392" s="73"/>
      <c r="F392" s="78"/>
      <c r="G392" s="78"/>
      <c r="H392" s="88"/>
      <c r="I392" s="88"/>
    </row>
    <row r="393" spans="1:10" ht="20.25" customHeight="1" x14ac:dyDescent="0.5">
      <c r="A393" s="183"/>
      <c r="B393" s="183"/>
      <c r="C393" s="183"/>
      <c r="D393" s="183"/>
      <c r="E393" s="101"/>
      <c r="F393" s="195" t="str">
        <f>"("&amp;กรอกข้อมูล!B$15&amp;")"</f>
        <v>(นางสาวตัวอย่าง)</v>
      </c>
      <c r="G393" s="195"/>
      <c r="H393" s="195"/>
    </row>
    <row r="394" spans="1:10" ht="20.25" customHeight="1" x14ac:dyDescent="0.5">
      <c r="A394" s="80"/>
      <c r="B394" s="80"/>
      <c r="C394" s="80"/>
      <c r="D394" s="81"/>
    </row>
    <row r="395" spans="1:10" ht="20.25" customHeight="1" x14ac:dyDescent="0.5">
      <c r="A395" s="80"/>
      <c r="B395" s="80"/>
      <c r="C395" s="80"/>
      <c r="D395" s="81"/>
      <c r="F395" s="221"/>
      <c r="G395" s="221"/>
    </row>
    <row r="396" spans="1:10" ht="20.25" customHeight="1" x14ac:dyDescent="0.5">
      <c r="D396" s="81"/>
    </row>
    <row r="397" spans="1:10" ht="20.25" customHeight="1" x14ac:dyDescent="0.5">
      <c r="A397" s="74" t="s">
        <v>94</v>
      </c>
      <c r="D397" s="81"/>
    </row>
    <row r="398" spans="1:10" ht="20.25" customHeight="1" x14ac:dyDescent="0.5">
      <c r="B398" s="83"/>
      <c r="C398" s="83"/>
      <c r="F398" s="79" t="s">
        <v>103</v>
      </c>
      <c r="G398" s="88"/>
      <c r="H398" s="88"/>
      <c r="I398" s="88"/>
    </row>
    <row r="399" spans="1:10" ht="20.25" customHeight="1" x14ac:dyDescent="0.5">
      <c r="F399" s="222" t="s">
        <v>95</v>
      </c>
      <c r="G399" s="222"/>
      <c r="H399" s="222"/>
      <c r="I399" s="90"/>
      <c r="J399" s="88"/>
    </row>
    <row r="400" spans="1:10" ht="20.25" customHeight="1" x14ac:dyDescent="0.5">
      <c r="E400" s="79"/>
    </row>
    <row r="401" spans="1:10" ht="20.25" customHeight="1" x14ac:dyDescent="0.5">
      <c r="I401" s="117" t="s">
        <v>8</v>
      </c>
      <c r="J401" s="82">
        <v>11</v>
      </c>
    </row>
    <row r="405" spans="1:10" ht="20.25" customHeight="1" x14ac:dyDescent="0.5">
      <c r="A405" s="179" t="s">
        <v>30</v>
      </c>
      <c r="B405" s="179"/>
      <c r="C405" s="179"/>
      <c r="D405" s="179"/>
      <c r="E405" s="179"/>
      <c r="F405" s="179"/>
      <c r="G405" s="179"/>
      <c r="H405" s="179"/>
      <c r="I405" s="179"/>
      <c r="J405" s="179"/>
    </row>
    <row r="406" spans="1:10" ht="26.1" customHeight="1" x14ac:dyDescent="0.5">
      <c r="A406" s="180" t="s">
        <v>90</v>
      </c>
      <c r="B406" s="180"/>
      <c r="C406" s="180"/>
      <c r="D406" s="180"/>
      <c r="E406" s="180"/>
      <c r="F406" s="180"/>
      <c r="G406" s="180"/>
      <c r="H406" s="180"/>
      <c r="I406" s="180"/>
      <c r="J406" s="180"/>
    </row>
    <row r="407" spans="1:10" ht="20.25" customHeight="1" x14ac:dyDescent="0.5">
      <c r="B407" s="102"/>
      <c r="C407" s="179" t="s">
        <v>104</v>
      </c>
      <c r="D407" s="179"/>
      <c r="E407" s="179" t="s">
        <v>105</v>
      </c>
      <c r="F407" s="179"/>
      <c r="G407" s="76">
        <f>SUM(กรอกข้อมูล!B13)</f>
        <v>0</v>
      </c>
      <c r="I407" s="115"/>
      <c r="J407" s="115"/>
    </row>
    <row r="408" spans="1:10" ht="20.25" customHeight="1" x14ac:dyDescent="0.5">
      <c r="A408" s="71"/>
      <c r="B408" s="71"/>
      <c r="C408" s="71"/>
      <c r="D408" s="71"/>
      <c r="E408" s="71"/>
      <c r="F408" s="71"/>
      <c r="G408" s="76"/>
      <c r="H408" s="76"/>
      <c r="I408" s="76"/>
      <c r="J408" s="76"/>
    </row>
    <row r="409" spans="1:10" ht="22.9" customHeight="1" x14ac:dyDescent="0.5">
      <c r="A409" s="102" t="s">
        <v>0</v>
      </c>
      <c r="C409" s="181">
        <f>(กรอกข้อมูล!B27)</f>
        <v>0</v>
      </c>
      <c r="D409" s="181"/>
      <c r="E409" s="181"/>
      <c r="F409" s="181"/>
      <c r="G409" s="121"/>
      <c r="H409" s="115" t="s">
        <v>40</v>
      </c>
      <c r="J409" s="116">
        <f>กรอกข้อมูล!B14</f>
        <v>0</v>
      </c>
    </row>
    <row r="410" spans="1:10" ht="20.25" customHeight="1" x14ac:dyDescent="0.5">
      <c r="A410" s="102"/>
      <c r="B410" s="102"/>
      <c r="C410" s="182"/>
      <c r="D410" s="182"/>
      <c r="E410" s="182"/>
      <c r="F410" s="182"/>
      <c r="G410" s="183"/>
      <c r="H410" s="115"/>
      <c r="I410" s="115"/>
      <c r="J410" s="115"/>
    </row>
    <row r="411" spans="1:10" ht="20.25" customHeight="1" x14ac:dyDescent="0.5">
      <c r="A411" s="98"/>
      <c r="B411" s="98"/>
      <c r="C411" s="98"/>
      <c r="D411" s="98"/>
      <c r="E411" s="98"/>
      <c r="F411" s="98"/>
      <c r="G411" s="114"/>
      <c r="H411" s="114"/>
      <c r="I411" s="114"/>
      <c r="J411" s="114"/>
    </row>
    <row r="412" spans="1:10" ht="20.25" customHeight="1" x14ac:dyDescent="0.5">
      <c r="A412" s="210" t="s">
        <v>1</v>
      </c>
      <c r="B412" s="213" t="s">
        <v>2</v>
      </c>
      <c r="C412" s="214"/>
      <c r="D412" s="206" t="s">
        <v>10</v>
      </c>
      <c r="E412" s="206" t="s">
        <v>32</v>
      </c>
      <c r="F412" s="220" t="s">
        <v>28</v>
      </c>
      <c r="G412" s="220"/>
      <c r="H412" s="205" t="s">
        <v>24</v>
      </c>
      <c r="I412" s="205"/>
      <c r="J412" s="91" t="s">
        <v>20</v>
      </c>
    </row>
    <row r="413" spans="1:10" ht="20.25" customHeight="1" x14ac:dyDescent="0.5">
      <c r="A413" s="211"/>
      <c r="B413" s="215"/>
      <c r="C413" s="216"/>
      <c r="D413" s="219"/>
      <c r="E413" s="219"/>
      <c r="F413" s="206" t="s">
        <v>26</v>
      </c>
      <c r="G413" s="208" t="s">
        <v>27</v>
      </c>
      <c r="H413" s="208" t="s">
        <v>26</v>
      </c>
      <c r="I413" s="208" t="s">
        <v>27</v>
      </c>
      <c r="J413" s="92">
        <v>100</v>
      </c>
    </row>
    <row r="414" spans="1:10" ht="20.25" customHeight="1" x14ac:dyDescent="0.5">
      <c r="A414" s="212"/>
      <c r="B414" s="217"/>
      <c r="C414" s="218"/>
      <c r="D414" s="207"/>
      <c r="E414" s="207"/>
      <c r="F414" s="207"/>
      <c r="G414" s="209"/>
      <c r="H414" s="209"/>
      <c r="I414" s="209"/>
      <c r="J414" s="93" t="s">
        <v>29</v>
      </c>
    </row>
    <row r="415" spans="1:10" ht="20.25" customHeight="1" x14ac:dyDescent="0.5">
      <c r="A415" s="104">
        <f>กรอกข้อมูล!A2</f>
        <v>0</v>
      </c>
      <c r="B415" s="203" t="s">
        <v>3</v>
      </c>
      <c r="C415" s="204"/>
      <c r="D415" s="105" t="s">
        <v>9</v>
      </c>
      <c r="E415" s="105">
        <f>กรอกข้อมูล!C2</f>
        <v>4</v>
      </c>
      <c r="F415" s="106">
        <v>70</v>
      </c>
      <c r="G415" s="118">
        <f>SUM(คะแนนเทอม1!B13)</f>
        <v>0</v>
      </c>
      <c r="H415" s="119">
        <v>30</v>
      </c>
      <c r="I415" s="118">
        <f>SUM(คะแนนเทอม1!C13)</f>
        <v>0</v>
      </c>
      <c r="J415" s="118">
        <f>SUM(คะแนนเทอม1!D13)</f>
        <v>0</v>
      </c>
    </row>
    <row r="416" spans="1:10" ht="20.25" customHeight="1" x14ac:dyDescent="0.5">
      <c r="A416" s="104">
        <f>กรอกข้อมูล!A3</f>
        <v>0</v>
      </c>
      <c r="B416" s="199" t="s">
        <v>4</v>
      </c>
      <c r="C416" s="200"/>
      <c r="D416" s="105" t="s">
        <v>9</v>
      </c>
      <c r="E416" s="105">
        <f>กรอกข้อมูล!C3</f>
        <v>4</v>
      </c>
      <c r="F416" s="106">
        <v>70</v>
      </c>
      <c r="G416" s="118">
        <f>SUM(คะแนนเทอม1!E13)</f>
        <v>0</v>
      </c>
      <c r="H416" s="119">
        <v>30</v>
      </c>
      <c r="I416" s="118">
        <f>SUM(คะแนนเทอม1!F13)</f>
        <v>0</v>
      </c>
      <c r="J416" s="118">
        <f>SUM(คะแนนเทอม1!G13)</f>
        <v>0</v>
      </c>
    </row>
    <row r="417" spans="1:10" ht="20.25" customHeight="1" x14ac:dyDescent="0.5">
      <c r="A417" s="104">
        <f>กรอกข้อมูล!A4</f>
        <v>0</v>
      </c>
      <c r="B417" s="199" t="s">
        <v>38</v>
      </c>
      <c r="C417" s="200"/>
      <c r="D417" s="105" t="s">
        <v>9</v>
      </c>
      <c r="E417" s="105">
        <f>กรอกข้อมูล!C4</f>
        <v>3</v>
      </c>
      <c r="F417" s="106">
        <v>70</v>
      </c>
      <c r="G417" s="118">
        <f>SUM(คะแนนเทอม1!H13)</f>
        <v>0</v>
      </c>
      <c r="H417" s="119">
        <v>30</v>
      </c>
      <c r="I417" s="118">
        <f>SUM(คะแนนเทอม1!I13)</f>
        <v>0</v>
      </c>
      <c r="J417" s="118">
        <f>SUM(คะแนนเทอม1!J13)</f>
        <v>0</v>
      </c>
    </row>
    <row r="418" spans="1:10" ht="20.25" customHeight="1" x14ac:dyDescent="0.5">
      <c r="A418" s="104">
        <f>กรอกข้อมูล!A5</f>
        <v>0</v>
      </c>
      <c r="B418" s="199" t="s">
        <v>5</v>
      </c>
      <c r="C418" s="200"/>
      <c r="D418" s="105" t="s">
        <v>9</v>
      </c>
      <c r="E418" s="105">
        <f>กรอกข้อมูล!C5</f>
        <v>2</v>
      </c>
      <c r="F418" s="106">
        <v>70</v>
      </c>
      <c r="G418" s="118">
        <f>SUM(คะแนนเทอม1!K13)</f>
        <v>0</v>
      </c>
      <c r="H418" s="119">
        <v>30</v>
      </c>
      <c r="I418" s="118">
        <f>SUM(คะแนนเทอม1!L13)</f>
        <v>0</v>
      </c>
      <c r="J418" s="118">
        <f>SUM(คะแนนเทอม1!M13)</f>
        <v>0</v>
      </c>
    </row>
    <row r="419" spans="1:10" ht="20.25" customHeight="1" x14ac:dyDescent="0.5">
      <c r="A419" s="104">
        <f>กรอกข้อมูล!A6</f>
        <v>0</v>
      </c>
      <c r="B419" s="199" t="s">
        <v>18</v>
      </c>
      <c r="C419" s="200"/>
      <c r="D419" s="105" t="s">
        <v>9</v>
      </c>
      <c r="E419" s="105">
        <f>กรอกข้อมูล!C6</f>
        <v>1</v>
      </c>
      <c r="F419" s="106">
        <v>70</v>
      </c>
      <c r="G419" s="118">
        <f>SUM(คะแนนเทอม1!N13)</f>
        <v>0</v>
      </c>
      <c r="H419" s="119">
        <v>30</v>
      </c>
      <c r="I419" s="118">
        <f>SUM(คะแนนเทอม1!O13)</f>
        <v>0</v>
      </c>
      <c r="J419" s="118">
        <f>SUM(คะแนนเทอม1!P13)</f>
        <v>0</v>
      </c>
    </row>
    <row r="420" spans="1:10" ht="20.25" customHeight="1" x14ac:dyDescent="0.5">
      <c r="A420" s="104">
        <f>กรอกข้อมูล!A7</f>
        <v>0</v>
      </c>
      <c r="B420" s="199" t="s">
        <v>39</v>
      </c>
      <c r="C420" s="200"/>
      <c r="D420" s="105" t="s">
        <v>9</v>
      </c>
      <c r="E420" s="105">
        <f>กรอกข้อมูล!C7</f>
        <v>2</v>
      </c>
      <c r="F420" s="106">
        <v>80</v>
      </c>
      <c r="G420" s="118">
        <f>SUM(คะแนนเทอม1!Q13)</f>
        <v>0</v>
      </c>
      <c r="H420" s="119">
        <v>20</v>
      </c>
      <c r="I420" s="118">
        <f>SUM(คะแนนเทอม1!R13)</f>
        <v>0</v>
      </c>
      <c r="J420" s="118">
        <f>SUM(คะแนนเทอม1!S13)</f>
        <v>0</v>
      </c>
    </row>
    <row r="421" spans="1:10" ht="20.25" customHeight="1" x14ac:dyDescent="0.5">
      <c r="A421" s="104">
        <f>กรอกข้อมูล!A8</f>
        <v>0</v>
      </c>
      <c r="B421" s="199" t="s">
        <v>7</v>
      </c>
      <c r="C421" s="200"/>
      <c r="D421" s="105" t="s">
        <v>9</v>
      </c>
      <c r="E421" s="105">
        <f>กรอกข้อมูล!C8</f>
        <v>2</v>
      </c>
      <c r="F421" s="106">
        <v>80</v>
      </c>
      <c r="G421" s="118">
        <f>SUM(คะแนนเทอม1!T13)</f>
        <v>0</v>
      </c>
      <c r="H421" s="119">
        <v>20</v>
      </c>
      <c r="I421" s="118">
        <f>SUM(คะแนนเทอม1!U13)</f>
        <v>0</v>
      </c>
      <c r="J421" s="118">
        <f>SUM(คะแนนเทอม1!V13)</f>
        <v>0</v>
      </c>
    </row>
    <row r="422" spans="1:10" ht="20.25" customHeight="1" x14ac:dyDescent="0.5">
      <c r="A422" s="104">
        <f>กรอกข้อมูล!A9</f>
        <v>0</v>
      </c>
      <c r="B422" s="199" t="s">
        <v>34</v>
      </c>
      <c r="C422" s="200"/>
      <c r="D422" s="105" t="s">
        <v>9</v>
      </c>
      <c r="E422" s="105">
        <f>กรอกข้อมูล!C9</f>
        <v>1</v>
      </c>
      <c r="F422" s="106">
        <v>80</v>
      </c>
      <c r="G422" s="118">
        <f>SUM(คะแนนเทอม1!W13)</f>
        <v>0</v>
      </c>
      <c r="H422" s="119">
        <v>20</v>
      </c>
      <c r="I422" s="118">
        <f>SUM(คะแนนเทอม1!X13)</f>
        <v>0</v>
      </c>
      <c r="J422" s="118">
        <f>SUM(คะแนนเทอม1!Y13)</f>
        <v>0</v>
      </c>
    </row>
    <row r="423" spans="1:10" ht="20.25" customHeight="1" x14ac:dyDescent="0.5">
      <c r="A423" s="104">
        <f>กรอกข้อมูล!A10</f>
        <v>0</v>
      </c>
      <c r="B423" s="199" t="s">
        <v>21</v>
      </c>
      <c r="C423" s="200"/>
      <c r="D423" s="105" t="s">
        <v>9</v>
      </c>
      <c r="E423" s="105">
        <f>กรอกข้อมูล!C10</f>
        <v>2</v>
      </c>
      <c r="F423" s="106">
        <v>70</v>
      </c>
      <c r="G423" s="118">
        <f>SUM(คะแนนเทอม1!Z13)</f>
        <v>0</v>
      </c>
      <c r="H423" s="119">
        <v>30</v>
      </c>
      <c r="I423" s="118">
        <f>SUM(คะแนนเทอม1!AA13)</f>
        <v>0</v>
      </c>
      <c r="J423" s="118">
        <f>SUM(คะแนนเทอม1!AB13)</f>
        <v>0</v>
      </c>
    </row>
    <row r="424" spans="1:10" ht="20.25" customHeight="1" x14ac:dyDescent="0.5">
      <c r="A424" s="104">
        <f>กรอกข้อมูล!A11</f>
        <v>0</v>
      </c>
      <c r="B424" s="199">
        <f>กรอกข้อมูล!B11</f>
        <v>0</v>
      </c>
      <c r="C424" s="200"/>
      <c r="D424" s="105" t="s">
        <v>17</v>
      </c>
      <c r="E424" s="105">
        <f>กรอกข้อมูล!C11</f>
        <v>2</v>
      </c>
      <c r="F424" s="106">
        <v>80</v>
      </c>
      <c r="G424" s="118">
        <f>SUM(คะแนนเทอม1!AC13)</f>
        <v>0</v>
      </c>
      <c r="H424" s="119">
        <v>20</v>
      </c>
      <c r="I424" s="118">
        <f>SUM(คะแนนเทอม1!AD13)</f>
        <v>0</v>
      </c>
      <c r="J424" s="118">
        <f>SUM(คะแนนเทอม1!AE13)</f>
        <v>0</v>
      </c>
    </row>
    <row r="425" spans="1:10" ht="20.25" customHeight="1" x14ac:dyDescent="0.5">
      <c r="A425" s="80"/>
      <c r="B425" s="201"/>
      <c r="C425" s="201"/>
      <c r="D425" s="108"/>
      <c r="E425" s="108"/>
      <c r="F425" s="109"/>
      <c r="G425" s="112"/>
      <c r="H425" s="111"/>
      <c r="I425" s="112"/>
      <c r="J425" s="112"/>
    </row>
    <row r="426" spans="1:10" ht="20.25" customHeight="1" x14ac:dyDescent="0.5">
      <c r="A426" s="80"/>
      <c r="B426" s="107"/>
      <c r="C426" s="107"/>
      <c r="D426" s="108"/>
      <c r="E426" s="72">
        <f>SUM(E415:E425)</f>
        <v>23</v>
      </c>
      <c r="F426" s="109"/>
      <c r="G426" s="112"/>
    </row>
    <row r="427" spans="1:10" ht="20.25" customHeight="1" x14ac:dyDescent="0.5">
      <c r="A427" s="202"/>
      <c r="B427" s="202"/>
      <c r="C427" s="202"/>
      <c r="D427" s="202"/>
      <c r="E427" s="72"/>
      <c r="F427" s="196"/>
      <c r="G427" s="196"/>
      <c r="H427" s="87"/>
      <c r="I427" s="87"/>
      <c r="J427" s="87"/>
    </row>
    <row r="428" spans="1:10" ht="3" customHeight="1" x14ac:dyDescent="0.5">
      <c r="A428" s="80"/>
      <c r="B428" s="107"/>
      <c r="C428" s="107"/>
      <c r="D428" s="108"/>
      <c r="E428" s="72"/>
      <c r="F428" s="111"/>
      <c r="G428" s="112"/>
      <c r="H428" s="87"/>
      <c r="I428" s="87"/>
      <c r="J428" s="87"/>
    </row>
    <row r="429" spans="1:10" ht="20.25" customHeight="1" x14ac:dyDescent="0.5">
      <c r="A429" s="197"/>
      <c r="B429" s="197"/>
      <c r="C429" s="197"/>
      <c r="D429" s="197"/>
      <c r="F429" s="198"/>
      <c r="G429" s="198"/>
      <c r="H429" s="113"/>
      <c r="I429" s="120"/>
    </row>
    <row r="430" spans="1:10" ht="3" customHeight="1" x14ac:dyDescent="0.5">
      <c r="D430" s="75"/>
      <c r="F430" s="76"/>
      <c r="G430" s="113"/>
      <c r="H430" s="113"/>
      <c r="I430" s="120"/>
    </row>
    <row r="431" spans="1:10" ht="23.1" customHeight="1" x14ac:dyDescent="0.5">
      <c r="A431" s="197"/>
      <c r="B431" s="197"/>
      <c r="C431" s="197"/>
      <c r="D431" s="197"/>
      <c r="F431" s="183" t="s">
        <v>96</v>
      </c>
      <c r="G431" s="183"/>
      <c r="H431" s="183"/>
      <c r="I431" s="183"/>
      <c r="J431" s="183"/>
    </row>
    <row r="432" spans="1:10" ht="3" customHeight="1" x14ac:dyDescent="0.5">
      <c r="A432" s="73"/>
      <c r="B432" s="73"/>
      <c r="C432" s="73"/>
      <c r="D432" s="73"/>
      <c r="F432" s="78"/>
      <c r="G432" s="78"/>
      <c r="H432" s="88"/>
      <c r="I432" s="88"/>
    </row>
    <row r="433" spans="1:10" ht="20.25" customHeight="1" x14ac:dyDescent="0.5">
      <c r="A433" s="183"/>
      <c r="B433" s="183"/>
      <c r="C433" s="183"/>
      <c r="D433" s="183"/>
      <c r="E433" s="101"/>
      <c r="F433" s="195" t="str">
        <f>"("&amp;กรอกข้อมูล!B$15&amp;")"</f>
        <v>(นางสาวตัวอย่าง)</v>
      </c>
      <c r="G433" s="195"/>
      <c r="H433" s="195"/>
    </row>
    <row r="434" spans="1:10" ht="20.25" customHeight="1" x14ac:dyDescent="0.5">
      <c r="A434" s="80"/>
      <c r="B434" s="80"/>
      <c r="C434" s="80"/>
      <c r="D434" s="81"/>
    </row>
    <row r="435" spans="1:10" ht="20.25" customHeight="1" x14ac:dyDescent="0.5">
      <c r="A435" s="80"/>
      <c r="B435" s="80"/>
      <c r="C435" s="80"/>
      <c r="D435" s="81"/>
      <c r="F435" s="221"/>
      <c r="G435" s="221"/>
    </row>
    <row r="436" spans="1:10" ht="20.25" customHeight="1" x14ac:dyDescent="0.5">
      <c r="D436" s="81"/>
    </row>
    <row r="437" spans="1:10" ht="20.25" customHeight="1" x14ac:dyDescent="0.5">
      <c r="A437" s="74" t="s">
        <v>94</v>
      </c>
      <c r="D437" s="81"/>
    </row>
    <row r="438" spans="1:10" ht="20.25" customHeight="1" x14ac:dyDescent="0.5">
      <c r="B438" s="83"/>
      <c r="C438" s="83"/>
      <c r="F438" s="79" t="s">
        <v>103</v>
      </c>
      <c r="G438" s="88"/>
      <c r="H438" s="88"/>
      <c r="I438" s="88"/>
    </row>
    <row r="439" spans="1:10" ht="20.25" customHeight="1" x14ac:dyDescent="0.5">
      <c r="F439" s="222" t="s">
        <v>95</v>
      </c>
      <c r="G439" s="222"/>
      <c r="H439" s="222"/>
      <c r="I439" s="90"/>
      <c r="J439" s="88"/>
    </row>
    <row r="440" spans="1:10" ht="20.25" customHeight="1" x14ac:dyDescent="0.5">
      <c r="E440" s="79"/>
    </row>
    <row r="441" spans="1:10" ht="20.25" customHeight="1" x14ac:dyDescent="0.5">
      <c r="I441" s="117" t="s">
        <v>8</v>
      </c>
      <c r="J441" s="82">
        <v>12</v>
      </c>
    </row>
    <row r="445" spans="1:10" ht="20.25" customHeight="1" x14ac:dyDescent="0.5">
      <c r="A445" s="179" t="s">
        <v>30</v>
      </c>
      <c r="B445" s="179"/>
      <c r="C445" s="179"/>
      <c r="D445" s="179"/>
      <c r="E445" s="179"/>
      <c r="F445" s="179"/>
      <c r="G445" s="179"/>
      <c r="H445" s="179"/>
      <c r="I445" s="179"/>
      <c r="J445" s="179"/>
    </row>
    <row r="446" spans="1:10" ht="26.1" customHeight="1" x14ac:dyDescent="0.5">
      <c r="A446" s="180" t="s">
        <v>90</v>
      </c>
      <c r="B446" s="180"/>
      <c r="C446" s="180"/>
      <c r="D446" s="180"/>
      <c r="E446" s="180"/>
      <c r="F446" s="180"/>
      <c r="G446" s="180"/>
      <c r="H446" s="180"/>
      <c r="I446" s="180"/>
      <c r="J446" s="180"/>
    </row>
    <row r="447" spans="1:10" ht="20.25" customHeight="1" x14ac:dyDescent="0.5">
      <c r="B447" s="102"/>
      <c r="C447" s="179" t="s">
        <v>104</v>
      </c>
      <c r="D447" s="179"/>
      <c r="E447" s="179" t="s">
        <v>105</v>
      </c>
      <c r="F447" s="179"/>
      <c r="G447" s="76">
        <f>SUM(กรอกข้อมูล!B13)</f>
        <v>0</v>
      </c>
      <c r="I447" s="115"/>
      <c r="J447" s="115"/>
    </row>
    <row r="448" spans="1:10" ht="20.25" customHeight="1" x14ac:dyDescent="0.5">
      <c r="A448" s="71"/>
      <c r="B448" s="71"/>
      <c r="C448" s="71"/>
      <c r="D448" s="71"/>
      <c r="E448" s="71"/>
      <c r="F448" s="71"/>
      <c r="G448" s="76"/>
      <c r="H448" s="76"/>
      <c r="I448" s="76"/>
      <c r="J448" s="76"/>
    </row>
    <row r="449" spans="1:10" ht="22.9" customHeight="1" x14ac:dyDescent="0.5">
      <c r="A449" s="102" t="s">
        <v>0</v>
      </c>
      <c r="C449" s="181">
        <f>(กรอกข้อมูล!B28)</f>
        <v>0</v>
      </c>
      <c r="D449" s="181"/>
      <c r="E449" s="181"/>
      <c r="F449" s="181"/>
      <c r="G449" s="121"/>
      <c r="H449" s="115" t="s">
        <v>40</v>
      </c>
      <c r="J449" s="116">
        <f>กรอกข้อมูล!B14</f>
        <v>0</v>
      </c>
    </row>
    <row r="450" spans="1:10" ht="20.25" customHeight="1" x14ac:dyDescent="0.5">
      <c r="A450" s="102"/>
      <c r="B450" s="102"/>
      <c r="C450" s="182"/>
      <c r="D450" s="182"/>
      <c r="E450" s="182"/>
      <c r="F450" s="182"/>
      <c r="G450" s="183"/>
      <c r="H450" s="115"/>
      <c r="I450" s="115"/>
      <c r="J450" s="115"/>
    </row>
    <row r="451" spans="1:10" ht="20.25" customHeight="1" x14ac:dyDescent="0.5">
      <c r="A451" s="98"/>
      <c r="B451" s="98"/>
      <c r="C451" s="98"/>
      <c r="D451" s="98"/>
      <c r="E451" s="98"/>
      <c r="F451" s="98"/>
      <c r="G451" s="114"/>
      <c r="H451" s="114"/>
      <c r="I451" s="114"/>
      <c r="J451" s="114"/>
    </row>
    <row r="452" spans="1:10" ht="20.25" customHeight="1" x14ac:dyDescent="0.5">
      <c r="A452" s="210" t="s">
        <v>1</v>
      </c>
      <c r="B452" s="213" t="s">
        <v>2</v>
      </c>
      <c r="C452" s="214"/>
      <c r="D452" s="206" t="s">
        <v>10</v>
      </c>
      <c r="E452" s="206" t="s">
        <v>32</v>
      </c>
      <c r="F452" s="220" t="s">
        <v>28</v>
      </c>
      <c r="G452" s="220"/>
      <c r="H452" s="205" t="s">
        <v>24</v>
      </c>
      <c r="I452" s="205"/>
      <c r="J452" s="91" t="s">
        <v>20</v>
      </c>
    </row>
    <row r="453" spans="1:10" ht="20.25" customHeight="1" x14ac:dyDescent="0.5">
      <c r="A453" s="211"/>
      <c r="B453" s="215"/>
      <c r="C453" s="216"/>
      <c r="D453" s="219"/>
      <c r="E453" s="219"/>
      <c r="F453" s="206" t="s">
        <v>26</v>
      </c>
      <c r="G453" s="208" t="s">
        <v>27</v>
      </c>
      <c r="H453" s="208" t="s">
        <v>26</v>
      </c>
      <c r="I453" s="208" t="s">
        <v>27</v>
      </c>
      <c r="J453" s="92">
        <v>100</v>
      </c>
    </row>
    <row r="454" spans="1:10" ht="20.25" customHeight="1" x14ac:dyDescent="0.5">
      <c r="A454" s="212"/>
      <c r="B454" s="217"/>
      <c r="C454" s="218"/>
      <c r="D454" s="207"/>
      <c r="E454" s="207"/>
      <c r="F454" s="207"/>
      <c r="G454" s="209"/>
      <c r="H454" s="209"/>
      <c r="I454" s="209"/>
      <c r="J454" s="93" t="s">
        <v>29</v>
      </c>
    </row>
    <row r="455" spans="1:10" ht="20.25" customHeight="1" x14ac:dyDescent="0.5">
      <c r="A455" s="104">
        <f>กรอกข้อมูล!A2</f>
        <v>0</v>
      </c>
      <c r="B455" s="203" t="s">
        <v>3</v>
      </c>
      <c r="C455" s="204"/>
      <c r="D455" s="105" t="s">
        <v>9</v>
      </c>
      <c r="E455" s="105">
        <f>กรอกข้อมูล!C2</f>
        <v>4</v>
      </c>
      <c r="F455" s="106">
        <v>70</v>
      </c>
      <c r="G455" s="118">
        <f>SUM(คะแนนเทอม1!B14)</f>
        <v>0</v>
      </c>
      <c r="H455" s="119">
        <v>30</v>
      </c>
      <c r="I455" s="118">
        <f>SUM(คะแนนเทอม1!C14)</f>
        <v>0</v>
      </c>
      <c r="J455" s="118">
        <f>SUM(คะแนนเทอม1!D14)</f>
        <v>0</v>
      </c>
    </row>
    <row r="456" spans="1:10" ht="20.25" customHeight="1" x14ac:dyDescent="0.5">
      <c r="A456" s="104">
        <f>กรอกข้อมูล!A3</f>
        <v>0</v>
      </c>
      <c r="B456" s="199" t="s">
        <v>4</v>
      </c>
      <c r="C456" s="200"/>
      <c r="D456" s="105" t="s">
        <v>9</v>
      </c>
      <c r="E456" s="105">
        <f>กรอกข้อมูล!C3</f>
        <v>4</v>
      </c>
      <c r="F456" s="106">
        <v>70</v>
      </c>
      <c r="G456" s="118">
        <f>SUM(คะแนนเทอม1!E14)</f>
        <v>0</v>
      </c>
      <c r="H456" s="119">
        <v>30</v>
      </c>
      <c r="I456" s="118">
        <f>SUM(คะแนนเทอม1!F14)</f>
        <v>0</v>
      </c>
      <c r="J456" s="118">
        <f>SUM(คะแนนเทอม1!G14)</f>
        <v>0</v>
      </c>
    </row>
    <row r="457" spans="1:10" ht="20.25" customHeight="1" x14ac:dyDescent="0.5">
      <c r="A457" s="104">
        <f>กรอกข้อมูล!A4</f>
        <v>0</v>
      </c>
      <c r="B457" s="199" t="s">
        <v>38</v>
      </c>
      <c r="C457" s="200"/>
      <c r="D457" s="105" t="s">
        <v>9</v>
      </c>
      <c r="E457" s="105">
        <f>กรอกข้อมูล!C4</f>
        <v>3</v>
      </c>
      <c r="F457" s="106">
        <v>70</v>
      </c>
      <c r="G457" s="118">
        <f>SUM(คะแนนเทอม1!H14)</f>
        <v>0</v>
      </c>
      <c r="H457" s="119">
        <v>30</v>
      </c>
      <c r="I457" s="118">
        <f>SUM(คะแนนเทอม1!I14)</f>
        <v>0</v>
      </c>
      <c r="J457" s="118">
        <f>SUM(คะแนนเทอม1!J14)</f>
        <v>0</v>
      </c>
    </row>
    <row r="458" spans="1:10" ht="20.25" customHeight="1" x14ac:dyDescent="0.5">
      <c r="A458" s="104">
        <f>กรอกข้อมูล!A5</f>
        <v>0</v>
      </c>
      <c r="B458" s="199" t="s">
        <v>5</v>
      </c>
      <c r="C458" s="200"/>
      <c r="D458" s="105" t="s">
        <v>9</v>
      </c>
      <c r="E458" s="105">
        <f>กรอกข้อมูล!C5</f>
        <v>2</v>
      </c>
      <c r="F458" s="106">
        <v>70</v>
      </c>
      <c r="G458" s="118">
        <f>SUM(คะแนนเทอม1!K14)</f>
        <v>0</v>
      </c>
      <c r="H458" s="119">
        <v>30</v>
      </c>
      <c r="I458" s="118">
        <f>SUM(คะแนนเทอม1!L14)</f>
        <v>0</v>
      </c>
      <c r="J458" s="118">
        <f>SUM(คะแนนเทอม1!M14)</f>
        <v>0</v>
      </c>
    </row>
    <row r="459" spans="1:10" ht="20.25" customHeight="1" x14ac:dyDescent="0.5">
      <c r="A459" s="104">
        <f>กรอกข้อมูล!A6</f>
        <v>0</v>
      </c>
      <c r="B459" s="199" t="s">
        <v>18</v>
      </c>
      <c r="C459" s="200"/>
      <c r="D459" s="105" t="s">
        <v>9</v>
      </c>
      <c r="E459" s="105">
        <f>กรอกข้อมูล!C6</f>
        <v>1</v>
      </c>
      <c r="F459" s="106">
        <v>70</v>
      </c>
      <c r="G459" s="118">
        <f>SUM(คะแนนเทอม1!N14)</f>
        <v>0</v>
      </c>
      <c r="H459" s="119">
        <v>30</v>
      </c>
      <c r="I459" s="118">
        <f>SUM(คะแนนเทอม1!O14)</f>
        <v>0</v>
      </c>
      <c r="J459" s="118">
        <f>SUM(คะแนนเทอม1!P14)</f>
        <v>0</v>
      </c>
    </row>
    <row r="460" spans="1:10" ht="20.25" customHeight="1" x14ac:dyDescent="0.5">
      <c r="A460" s="104">
        <f>กรอกข้อมูล!A7</f>
        <v>0</v>
      </c>
      <c r="B460" s="199" t="s">
        <v>39</v>
      </c>
      <c r="C460" s="200"/>
      <c r="D460" s="105" t="s">
        <v>9</v>
      </c>
      <c r="E460" s="105">
        <f>กรอกข้อมูล!C7</f>
        <v>2</v>
      </c>
      <c r="F460" s="106">
        <v>80</v>
      </c>
      <c r="G460" s="118">
        <f>SUM(คะแนนเทอม1!Q14)</f>
        <v>0</v>
      </c>
      <c r="H460" s="119">
        <v>20</v>
      </c>
      <c r="I460" s="118">
        <f>SUM(คะแนนเทอม1!R14)</f>
        <v>0</v>
      </c>
      <c r="J460" s="118">
        <f>SUM(คะแนนเทอม1!S14)</f>
        <v>0</v>
      </c>
    </row>
    <row r="461" spans="1:10" ht="20.25" customHeight="1" x14ac:dyDescent="0.5">
      <c r="A461" s="104">
        <f>กรอกข้อมูล!A8</f>
        <v>0</v>
      </c>
      <c r="B461" s="199" t="s">
        <v>7</v>
      </c>
      <c r="C461" s="200"/>
      <c r="D461" s="105" t="s">
        <v>9</v>
      </c>
      <c r="E461" s="105">
        <f>กรอกข้อมูล!C8</f>
        <v>2</v>
      </c>
      <c r="F461" s="106">
        <v>80</v>
      </c>
      <c r="G461" s="118">
        <f>SUM(คะแนนเทอม1!T14)</f>
        <v>0</v>
      </c>
      <c r="H461" s="119">
        <v>20</v>
      </c>
      <c r="I461" s="118">
        <f>SUM(คะแนนเทอม1!U14)</f>
        <v>0</v>
      </c>
      <c r="J461" s="118">
        <f>SUM(คะแนนเทอม1!V14)</f>
        <v>0</v>
      </c>
    </row>
    <row r="462" spans="1:10" ht="20.25" customHeight="1" x14ac:dyDescent="0.5">
      <c r="A462" s="104">
        <f>กรอกข้อมูล!A9</f>
        <v>0</v>
      </c>
      <c r="B462" s="199" t="s">
        <v>34</v>
      </c>
      <c r="C462" s="200"/>
      <c r="D462" s="105" t="s">
        <v>9</v>
      </c>
      <c r="E462" s="105">
        <f>กรอกข้อมูล!C9</f>
        <v>1</v>
      </c>
      <c r="F462" s="106">
        <v>80</v>
      </c>
      <c r="G462" s="118">
        <f>SUM(คะแนนเทอม1!W14)</f>
        <v>0</v>
      </c>
      <c r="H462" s="119">
        <v>20</v>
      </c>
      <c r="I462" s="118">
        <f>SUM(คะแนนเทอม1!X14)</f>
        <v>0</v>
      </c>
      <c r="J462" s="118">
        <f>SUM(คะแนนเทอม1!Y14)</f>
        <v>0</v>
      </c>
    </row>
    <row r="463" spans="1:10" ht="20.25" customHeight="1" x14ac:dyDescent="0.5">
      <c r="A463" s="104">
        <f>กรอกข้อมูล!A10</f>
        <v>0</v>
      </c>
      <c r="B463" s="199" t="s">
        <v>21</v>
      </c>
      <c r="C463" s="200"/>
      <c r="D463" s="105" t="s">
        <v>9</v>
      </c>
      <c r="E463" s="105">
        <f>กรอกข้อมูล!C10</f>
        <v>2</v>
      </c>
      <c r="F463" s="106">
        <v>70</v>
      </c>
      <c r="G463" s="118">
        <f>SUM(คะแนนเทอม1!Z14)</f>
        <v>0</v>
      </c>
      <c r="H463" s="119">
        <v>30</v>
      </c>
      <c r="I463" s="118">
        <f>SUM(คะแนนเทอม1!AA14)</f>
        <v>0</v>
      </c>
      <c r="J463" s="118">
        <f>SUM(คะแนนเทอม1!AB14)</f>
        <v>0</v>
      </c>
    </row>
    <row r="464" spans="1:10" ht="20.25" customHeight="1" x14ac:dyDescent="0.5">
      <c r="A464" s="104">
        <f>กรอกข้อมูล!A11</f>
        <v>0</v>
      </c>
      <c r="B464" s="199">
        <f>กรอกข้อมูล!B11</f>
        <v>0</v>
      </c>
      <c r="C464" s="200"/>
      <c r="D464" s="105" t="s">
        <v>17</v>
      </c>
      <c r="E464" s="105">
        <f>กรอกข้อมูล!C11</f>
        <v>2</v>
      </c>
      <c r="F464" s="106">
        <v>80</v>
      </c>
      <c r="G464" s="118">
        <f>SUM(คะแนนเทอม1!AC14)</f>
        <v>0</v>
      </c>
      <c r="H464" s="119">
        <v>20</v>
      </c>
      <c r="I464" s="118">
        <f>SUM(คะแนนเทอม1!AD14)</f>
        <v>0</v>
      </c>
      <c r="J464" s="118">
        <f>SUM(คะแนนเทอม1!AE14)</f>
        <v>0</v>
      </c>
    </row>
    <row r="465" spans="1:10" ht="20.25" customHeight="1" x14ac:dyDescent="0.5">
      <c r="A465" s="80"/>
      <c r="B465" s="201"/>
      <c r="C465" s="201"/>
      <c r="D465" s="108"/>
      <c r="E465" s="108"/>
      <c r="F465" s="109"/>
      <c r="G465" s="112"/>
      <c r="H465" s="111"/>
      <c r="I465" s="112"/>
      <c r="J465" s="112"/>
    </row>
    <row r="466" spans="1:10" ht="20.25" customHeight="1" x14ac:dyDescent="0.5">
      <c r="A466" s="80"/>
      <c r="B466" s="107"/>
      <c r="C466" s="107"/>
      <c r="D466" s="108"/>
      <c r="E466" s="72">
        <f>SUM(E455:E465)</f>
        <v>23</v>
      </c>
      <c r="F466" s="109"/>
      <c r="G466" s="112"/>
    </row>
    <row r="467" spans="1:10" ht="20.25" customHeight="1" x14ac:dyDescent="0.5">
      <c r="A467" s="202"/>
      <c r="B467" s="202"/>
      <c r="C467" s="202"/>
      <c r="D467" s="202"/>
      <c r="E467" s="72"/>
      <c r="F467" s="196"/>
      <c r="G467" s="196"/>
      <c r="H467" s="87"/>
      <c r="I467" s="87"/>
      <c r="J467" s="87"/>
    </row>
    <row r="468" spans="1:10" ht="3" customHeight="1" x14ac:dyDescent="0.5">
      <c r="A468" s="80"/>
      <c r="B468" s="107"/>
      <c r="C468" s="107"/>
      <c r="D468" s="108"/>
      <c r="E468" s="72"/>
      <c r="F468" s="111"/>
      <c r="G468" s="112"/>
      <c r="H468" s="87"/>
      <c r="I468" s="87"/>
      <c r="J468" s="87"/>
    </row>
    <row r="469" spans="1:10" ht="20.25" customHeight="1" x14ac:dyDescent="0.5">
      <c r="A469" s="197"/>
      <c r="B469" s="197"/>
      <c r="C469" s="197"/>
      <c r="D469" s="197"/>
      <c r="F469" s="198"/>
      <c r="G469" s="198"/>
      <c r="H469" s="113"/>
      <c r="I469" s="120"/>
    </row>
    <row r="470" spans="1:10" ht="3" customHeight="1" x14ac:dyDescent="0.5">
      <c r="D470" s="75"/>
      <c r="F470" s="76"/>
      <c r="G470" s="113"/>
      <c r="H470" s="113"/>
      <c r="I470" s="120"/>
    </row>
    <row r="471" spans="1:10" ht="23.1" customHeight="1" x14ac:dyDescent="0.5">
      <c r="A471" s="197"/>
      <c r="B471" s="197"/>
      <c r="C471" s="197"/>
      <c r="D471" s="197"/>
      <c r="F471" s="183" t="s">
        <v>96</v>
      </c>
      <c r="G471" s="183"/>
      <c r="H471" s="183"/>
      <c r="I471" s="183"/>
      <c r="J471" s="183"/>
    </row>
    <row r="472" spans="1:10" ht="3" customHeight="1" x14ac:dyDescent="0.5">
      <c r="A472" s="73"/>
      <c r="B472" s="73"/>
      <c r="C472" s="73"/>
      <c r="D472" s="73"/>
      <c r="F472" s="78"/>
      <c r="G472" s="78"/>
      <c r="H472" s="88"/>
      <c r="I472" s="88"/>
    </row>
    <row r="473" spans="1:10" ht="20.25" customHeight="1" x14ac:dyDescent="0.5">
      <c r="A473" s="183"/>
      <c r="B473" s="183"/>
      <c r="C473" s="183"/>
      <c r="D473" s="183"/>
      <c r="E473" s="101"/>
      <c r="F473" s="195" t="str">
        <f>"("&amp;กรอกข้อมูล!B$15&amp;")"</f>
        <v>(นางสาวตัวอย่าง)</v>
      </c>
      <c r="G473" s="195"/>
      <c r="H473" s="195"/>
    </row>
    <row r="474" spans="1:10" ht="20.25" customHeight="1" x14ac:dyDescent="0.5">
      <c r="A474" s="80"/>
      <c r="B474" s="80"/>
      <c r="C474" s="80"/>
      <c r="D474" s="81"/>
    </row>
    <row r="475" spans="1:10" ht="20.25" customHeight="1" x14ac:dyDescent="0.5">
      <c r="A475" s="80"/>
      <c r="B475" s="80"/>
      <c r="C475" s="80"/>
      <c r="D475" s="81"/>
      <c r="F475" s="221"/>
      <c r="G475" s="221"/>
    </row>
    <row r="476" spans="1:10" ht="20.25" customHeight="1" x14ac:dyDescent="0.5">
      <c r="D476" s="81"/>
    </row>
    <row r="477" spans="1:10" ht="20.25" customHeight="1" x14ac:dyDescent="0.5">
      <c r="A477" s="74" t="s">
        <v>94</v>
      </c>
      <c r="D477" s="81"/>
    </row>
    <row r="478" spans="1:10" ht="20.25" customHeight="1" x14ac:dyDescent="0.5">
      <c r="B478" s="83"/>
      <c r="C478" s="83"/>
      <c r="F478" s="79" t="s">
        <v>103</v>
      </c>
      <c r="G478" s="88"/>
      <c r="H478" s="88"/>
      <c r="I478" s="88"/>
    </row>
    <row r="479" spans="1:10" ht="20.25" customHeight="1" x14ac:dyDescent="0.5">
      <c r="F479" s="222" t="s">
        <v>95</v>
      </c>
      <c r="G479" s="222"/>
      <c r="H479" s="222"/>
      <c r="I479" s="90"/>
      <c r="J479" s="88"/>
    </row>
    <row r="480" spans="1:10" ht="20.25" customHeight="1" x14ac:dyDescent="0.5">
      <c r="E480" s="79"/>
    </row>
    <row r="481" spans="1:10" ht="20.25" customHeight="1" x14ac:dyDescent="0.5">
      <c r="I481" s="117" t="s">
        <v>8</v>
      </c>
      <c r="J481" s="82">
        <v>13</v>
      </c>
    </row>
    <row r="485" spans="1:10" ht="20.25" customHeight="1" x14ac:dyDescent="0.5">
      <c r="A485" s="179" t="s">
        <v>30</v>
      </c>
      <c r="B485" s="179"/>
      <c r="C485" s="179"/>
      <c r="D485" s="179"/>
      <c r="E485" s="179"/>
      <c r="F485" s="179"/>
      <c r="G485" s="179"/>
      <c r="H485" s="179"/>
      <c r="I485" s="179"/>
      <c r="J485" s="179"/>
    </row>
    <row r="486" spans="1:10" ht="26.1" customHeight="1" x14ac:dyDescent="0.5">
      <c r="A486" s="180" t="s">
        <v>90</v>
      </c>
      <c r="B486" s="180"/>
      <c r="C486" s="180"/>
      <c r="D486" s="180"/>
      <c r="E486" s="180"/>
      <c r="F486" s="180"/>
      <c r="G486" s="180"/>
      <c r="H486" s="180"/>
      <c r="I486" s="180"/>
      <c r="J486" s="180"/>
    </row>
    <row r="487" spans="1:10" ht="20.25" customHeight="1" x14ac:dyDescent="0.5">
      <c r="B487" s="102"/>
      <c r="C487" s="179" t="s">
        <v>104</v>
      </c>
      <c r="D487" s="179"/>
      <c r="E487" s="179" t="s">
        <v>105</v>
      </c>
      <c r="F487" s="179"/>
      <c r="G487" s="76">
        <f>SUM(กรอกข้อมูล!B13)</f>
        <v>0</v>
      </c>
      <c r="I487" s="115"/>
      <c r="J487" s="115"/>
    </row>
    <row r="488" spans="1:10" ht="20.25" customHeight="1" x14ac:dyDescent="0.5">
      <c r="A488" s="71"/>
      <c r="B488" s="71"/>
      <c r="C488" s="71"/>
      <c r="D488" s="71"/>
      <c r="E488" s="71"/>
      <c r="F488" s="71"/>
      <c r="G488" s="76"/>
      <c r="H488" s="76"/>
      <c r="I488" s="76"/>
      <c r="J488" s="76"/>
    </row>
    <row r="489" spans="1:10" ht="22.9" customHeight="1" x14ac:dyDescent="0.5">
      <c r="A489" s="102" t="s">
        <v>0</v>
      </c>
      <c r="C489" s="181">
        <f>(กรอกข้อมูล!B29)</f>
        <v>0</v>
      </c>
      <c r="D489" s="181"/>
      <c r="E489" s="181"/>
      <c r="F489" s="181"/>
      <c r="G489" s="121"/>
      <c r="H489" s="115" t="s">
        <v>40</v>
      </c>
      <c r="J489" s="116">
        <f>กรอกข้อมูล!B14</f>
        <v>0</v>
      </c>
    </row>
    <row r="490" spans="1:10" ht="20.25" customHeight="1" x14ac:dyDescent="0.5">
      <c r="A490" s="102"/>
      <c r="B490" s="102"/>
      <c r="C490" s="182"/>
      <c r="D490" s="182"/>
      <c r="E490" s="182"/>
      <c r="F490" s="182"/>
      <c r="G490" s="183"/>
      <c r="H490" s="115"/>
      <c r="I490" s="115"/>
      <c r="J490" s="115"/>
    </row>
    <row r="491" spans="1:10" ht="20.25" customHeight="1" x14ac:dyDescent="0.5">
      <c r="A491" s="98"/>
      <c r="B491" s="98"/>
      <c r="C491" s="98"/>
      <c r="D491" s="98"/>
      <c r="E491" s="98"/>
      <c r="F491" s="98"/>
      <c r="G491" s="114"/>
      <c r="H491" s="114"/>
      <c r="I491" s="114"/>
      <c r="J491" s="114"/>
    </row>
    <row r="492" spans="1:10" ht="20.25" customHeight="1" x14ac:dyDescent="0.5">
      <c r="A492" s="210" t="s">
        <v>1</v>
      </c>
      <c r="B492" s="213" t="s">
        <v>2</v>
      </c>
      <c r="C492" s="214"/>
      <c r="D492" s="206" t="s">
        <v>10</v>
      </c>
      <c r="E492" s="206" t="s">
        <v>32</v>
      </c>
      <c r="F492" s="220" t="s">
        <v>28</v>
      </c>
      <c r="G492" s="220"/>
      <c r="H492" s="205" t="s">
        <v>24</v>
      </c>
      <c r="I492" s="205"/>
      <c r="J492" s="91" t="s">
        <v>20</v>
      </c>
    </row>
    <row r="493" spans="1:10" ht="20.25" customHeight="1" x14ac:dyDescent="0.5">
      <c r="A493" s="211"/>
      <c r="B493" s="215"/>
      <c r="C493" s="216"/>
      <c r="D493" s="219"/>
      <c r="E493" s="219"/>
      <c r="F493" s="206" t="s">
        <v>26</v>
      </c>
      <c r="G493" s="208" t="s">
        <v>27</v>
      </c>
      <c r="H493" s="208" t="s">
        <v>26</v>
      </c>
      <c r="I493" s="208" t="s">
        <v>27</v>
      </c>
      <c r="J493" s="92">
        <v>100</v>
      </c>
    </row>
    <row r="494" spans="1:10" ht="20.25" customHeight="1" x14ac:dyDescent="0.5">
      <c r="A494" s="212"/>
      <c r="B494" s="217"/>
      <c r="C494" s="218"/>
      <c r="D494" s="207"/>
      <c r="E494" s="207"/>
      <c r="F494" s="207"/>
      <c r="G494" s="209"/>
      <c r="H494" s="209"/>
      <c r="I494" s="209"/>
      <c r="J494" s="93" t="s">
        <v>29</v>
      </c>
    </row>
    <row r="495" spans="1:10" ht="20.25" customHeight="1" x14ac:dyDescent="0.5">
      <c r="A495" s="104">
        <f>กรอกข้อมูล!A2</f>
        <v>0</v>
      </c>
      <c r="B495" s="203" t="s">
        <v>3</v>
      </c>
      <c r="C495" s="204"/>
      <c r="D495" s="105" t="s">
        <v>9</v>
      </c>
      <c r="E495" s="105">
        <f>กรอกข้อมูล!C2</f>
        <v>4</v>
      </c>
      <c r="F495" s="106">
        <v>70</v>
      </c>
      <c r="G495" s="118">
        <f>SUM(คะแนนเทอม1!B15)</f>
        <v>0</v>
      </c>
      <c r="H495" s="119">
        <v>30</v>
      </c>
      <c r="I495" s="118">
        <f>SUM(คะแนนเทอม1!C15)</f>
        <v>0</v>
      </c>
      <c r="J495" s="118">
        <f>SUM(คะแนนเทอม1!D15)</f>
        <v>0</v>
      </c>
    </row>
    <row r="496" spans="1:10" ht="20.25" customHeight="1" x14ac:dyDescent="0.5">
      <c r="A496" s="104">
        <f>กรอกข้อมูล!A3</f>
        <v>0</v>
      </c>
      <c r="B496" s="199" t="s">
        <v>4</v>
      </c>
      <c r="C496" s="200"/>
      <c r="D496" s="105" t="s">
        <v>9</v>
      </c>
      <c r="E496" s="105">
        <f>กรอกข้อมูล!C3</f>
        <v>4</v>
      </c>
      <c r="F496" s="106">
        <v>70</v>
      </c>
      <c r="G496" s="118">
        <f>SUM(คะแนนเทอม1!E15)</f>
        <v>0</v>
      </c>
      <c r="H496" s="119">
        <v>30</v>
      </c>
      <c r="I496" s="118">
        <f>SUM(คะแนนเทอม1!F15)</f>
        <v>0</v>
      </c>
      <c r="J496" s="118">
        <f>SUM(คะแนนเทอม1!G15)</f>
        <v>0</v>
      </c>
    </row>
    <row r="497" spans="1:10" ht="20.25" customHeight="1" x14ac:dyDescent="0.5">
      <c r="A497" s="104">
        <f>กรอกข้อมูล!A4</f>
        <v>0</v>
      </c>
      <c r="B497" s="199" t="s">
        <v>38</v>
      </c>
      <c r="C497" s="200"/>
      <c r="D497" s="105" t="s">
        <v>9</v>
      </c>
      <c r="E497" s="105">
        <f>กรอกข้อมูล!C4</f>
        <v>3</v>
      </c>
      <c r="F497" s="106">
        <v>70</v>
      </c>
      <c r="G497" s="118">
        <f>SUM(คะแนนเทอม1!H15)</f>
        <v>0</v>
      </c>
      <c r="H497" s="119">
        <v>30</v>
      </c>
      <c r="I497" s="118">
        <f>SUM(คะแนนเทอม1!I15)</f>
        <v>0</v>
      </c>
      <c r="J497" s="118">
        <f>SUM(คะแนนเทอม1!J15)</f>
        <v>0</v>
      </c>
    </row>
    <row r="498" spans="1:10" ht="20.25" customHeight="1" x14ac:dyDescent="0.5">
      <c r="A498" s="104">
        <f>กรอกข้อมูล!A5</f>
        <v>0</v>
      </c>
      <c r="B498" s="199" t="s">
        <v>5</v>
      </c>
      <c r="C498" s="200"/>
      <c r="D498" s="105" t="s">
        <v>9</v>
      </c>
      <c r="E498" s="105">
        <f>กรอกข้อมูล!C5</f>
        <v>2</v>
      </c>
      <c r="F498" s="106">
        <v>70</v>
      </c>
      <c r="G498" s="118">
        <f>SUM(คะแนนเทอม1!K15)</f>
        <v>0</v>
      </c>
      <c r="H498" s="119">
        <v>30</v>
      </c>
      <c r="I498" s="118">
        <f>SUM(คะแนนเทอม1!L15)</f>
        <v>0</v>
      </c>
      <c r="J498" s="118">
        <f>SUM(คะแนนเทอม1!M15)</f>
        <v>0</v>
      </c>
    </row>
    <row r="499" spans="1:10" ht="20.25" customHeight="1" x14ac:dyDescent="0.5">
      <c r="A499" s="104">
        <f>กรอกข้อมูล!A6</f>
        <v>0</v>
      </c>
      <c r="B499" s="199" t="s">
        <v>18</v>
      </c>
      <c r="C499" s="200"/>
      <c r="D499" s="105" t="s">
        <v>9</v>
      </c>
      <c r="E499" s="105">
        <f>กรอกข้อมูล!C6</f>
        <v>1</v>
      </c>
      <c r="F499" s="106">
        <v>70</v>
      </c>
      <c r="G499" s="118">
        <f>SUM(คะแนนเทอม1!N15)</f>
        <v>0</v>
      </c>
      <c r="H499" s="119">
        <v>30</v>
      </c>
      <c r="I499" s="118">
        <f>SUM(คะแนนเทอม1!O15)</f>
        <v>0</v>
      </c>
      <c r="J499" s="118">
        <f>SUM(คะแนนเทอม1!P15)</f>
        <v>0</v>
      </c>
    </row>
    <row r="500" spans="1:10" ht="20.25" customHeight="1" x14ac:dyDescent="0.5">
      <c r="A500" s="104">
        <f>กรอกข้อมูล!A7</f>
        <v>0</v>
      </c>
      <c r="B500" s="199" t="s">
        <v>39</v>
      </c>
      <c r="C500" s="200"/>
      <c r="D500" s="105" t="s">
        <v>9</v>
      </c>
      <c r="E500" s="105">
        <f>กรอกข้อมูล!C7</f>
        <v>2</v>
      </c>
      <c r="F500" s="106">
        <v>80</v>
      </c>
      <c r="G500" s="118">
        <f>SUM(คะแนนเทอม1!Q15)</f>
        <v>0</v>
      </c>
      <c r="H500" s="119">
        <v>20</v>
      </c>
      <c r="I500" s="118">
        <f>SUM(คะแนนเทอม1!R15)</f>
        <v>0</v>
      </c>
      <c r="J500" s="118">
        <f>SUM(คะแนนเทอม1!S15)</f>
        <v>0</v>
      </c>
    </row>
    <row r="501" spans="1:10" ht="20.25" customHeight="1" x14ac:dyDescent="0.5">
      <c r="A501" s="104">
        <f>กรอกข้อมูล!A8</f>
        <v>0</v>
      </c>
      <c r="B501" s="199" t="s">
        <v>7</v>
      </c>
      <c r="C501" s="200"/>
      <c r="D501" s="105" t="s">
        <v>9</v>
      </c>
      <c r="E501" s="105">
        <f>กรอกข้อมูล!C8</f>
        <v>2</v>
      </c>
      <c r="F501" s="106">
        <v>80</v>
      </c>
      <c r="G501" s="118">
        <f>SUM(คะแนนเทอม1!T15)</f>
        <v>0</v>
      </c>
      <c r="H501" s="119">
        <v>20</v>
      </c>
      <c r="I501" s="118">
        <f>SUM(คะแนนเทอม1!U15)</f>
        <v>0</v>
      </c>
      <c r="J501" s="118">
        <f>SUM(คะแนนเทอม1!V15)</f>
        <v>0</v>
      </c>
    </row>
    <row r="502" spans="1:10" ht="20.25" customHeight="1" x14ac:dyDescent="0.5">
      <c r="A502" s="104">
        <f>กรอกข้อมูล!A9</f>
        <v>0</v>
      </c>
      <c r="B502" s="199" t="s">
        <v>34</v>
      </c>
      <c r="C502" s="200"/>
      <c r="D502" s="105" t="s">
        <v>9</v>
      </c>
      <c r="E502" s="105">
        <f>กรอกข้อมูล!C9</f>
        <v>1</v>
      </c>
      <c r="F502" s="106">
        <v>80</v>
      </c>
      <c r="G502" s="118">
        <f>SUM(คะแนนเทอม1!W15)</f>
        <v>0</v>
      </c>
      <c r="H502" s="119">
        <v>20</v>
      </c>
      <c r="I502" s="118">
        <f>SUM(คะแนนเทอม1!X15)</f>
        <v>0</v>
      </c>
      <c r="J502" s="118">
        <f>SUM(คะแนนเทอม1!Y15)</f>
        <v>0</v>
      </c>
    </row>
    <row r="503" spans="1:10" ht="20.25" customHeight="1" x14ac:dyDescent="0.5">
      <c r="A503" s="104">
        <f>กรอกข้อมูล!A10</f>
        <v>0</v>
      </c>
      <c r="B503" s="199" t="s">
        <v>21</v>
      </c>
      <c r="C503" s="200"/>
      <c r="D503" s="105" t="s">
        <v>9</v>
      </c>
      <c r="E503" s="105">
        <f>กรอกข้อมูล!C10</f>
        <v>2</v>
      </c>
      <c r="F503" s="106">
        <v>70</v>
      </c>
      <c r="G503" s="118">
        <f>SUM(คะแนนเทอม1!Z15)</f>
        <v>0</v>
      </c>
      <c r="H503" s="119">
        <v>30</v>
      </c>
      <c r="I503" s="118">
        <f>SUM(คะแนนเทอม1!AA15)</f>
        <v>0</v>
      </c>
      <c r="J503" s="118">
        <f>SUM(คะแนนเทอม1!AB15)</f>
        <v>0</v>
      </c>
    </row>
    <row r="504" spans="1:10" ht="20.25" customHeight="1" x14ac:dyDescent="0.5">
      <c r="A504" s="104">
        <f>กรอกข้อมูล!A11</f>
        <v>0</v>
      </c>
      <c r="B504" s="199">
        <f>กรอกข้อมูล!B11</f>
        <v>0</v>
      </c>
      <c r="C504" s="200"/>
      <c r="D504" s="105" t="s">
        <v>17</v>
      </c>
      <c r="E504" s="105">
        <f>กรอกข้อมูล!C11</f>
        <v>2</v>
      </c>
      <c r="F504" s="106">
        <v>80</v>
      </c>
      <c r="G504" s="118">
        <f>SUM(คะแนนเทอม1!AC15)</f>
        <v>0</v>
      </c>
      <c r="H504" s="119">
        <v>20</v>
      </c>
      <c r="I504" s="118">
        <f>SUM(คะแนนเทอม1!AD15)</f>
        <v>0</v>
      </c>
      <c r="J504" s="118">
        <f>SUM(คะแนนเทอม1!AE15)</f>
        <v>0</v>
      </c>
    </row>
    <row r="505" spans="1:10" ht="20.25" customHeight="1" x14ac:dyDescent="0.5">
      <c r="A505" s="80"/>
      <c r="B505" s="201"/>
      <c r="C505" s="201"/>
      <c r="D505" s="108"/>
      <c r="E505" s="108"/>
      <c r="F505" s="109"/>
      <c r="G505" s="112"/>
      <c r="H505" s="111"/>
      <c r="I505" s="112"/>
      <c r="J505" s="112"/>
    </row>
    <row r="506" spans="1:10" ht="20.25" customHeight="1" x14ac:dyDescent="0.5">
      <c r="A506" s="80"/>
      <c r="B506" s="107"/>
      <c r="C506" s="107"/>
      <c r="D506" s="108"/>
      <c r="E506" s="72">
        <f>SUM(E495:E505)</f>
        <v>23</v>
      </c>
      <c r="F506" s="109"/>
      <c r="G506" s="112"/>
    </row>
    <row r="507" spans="1:10" ht="20.25" customHeight="1" x14ac:dyDescent="0.5">
      <c r="A507" s="202"/>
      <c r="B507" s="202"/>
      <c r="C507" s="202"/>
      <c r="D507" s="202"/>
      <c r="E507" s="72"/>
      <c r="F507" s="196"/>
      <c r="G507" s="196"/>
      <c r="H507" s="87"/>
      <c r="I507" s="87"/>
      <c r="J507" s="87"/>
    </row>
    <row r="508" spans="1:10" ht="3" customHeight="1" x14ac:dyDescent="0.5">
      <c r="A508" s="80"/>
      <c r="B508" s="107"/>
      <c r="C508" s="107"/>
      <c r="D508" s="108"/>
      <c r="E508" s="72"/>
      <c r="F508" s="111"/>
      <c r="G508" s="112"/>
      <c r="H508" s="87"/>
      <c r="I508" s="87"/>
      <c r="J508" s="87"/>
    </row>
    <row r="509" spans="1:10" ht="20.25" customHeight="1" x14ac:dyDescent="0.5">
      <c r="A509" s="197"/>
      <c r="B509" s="197"/>
      <c r="C509" s="197"/>
      <c r="D509" s="197"/>
      <c r="F509" s="198"/>
      <c r="G509" s="198"/>
      <c r="H509" s="113"/>
      <c r="I509" s="120"/>
    </row>
    <row r="510" spans="1:10" ht="3" customHeight="1" x14ac:dyDescent="0.5">
      <c r="D510" s="75"/>
      <c r="F510" s="76"/>
      <c r="G510" s="113"/>
      <c r="H510" s="113"/>
      <c r="I510" s="120"/>
    </row>
    <row r="511" spans="1:10" ht="23.1" customHeight="1" x14ac:dyDescent="0.5">
      <c r="A511" s="197"/>
      <c r="B511" s="197"/>
      <c r="C511" s="197"/>
      <c r="D511" s="197"/>
      <c r="F511" s="183" t="s">
        <v>96</v>
      </c>
      <c r="G511" s="183"/>
      <c r="H511" s="183"/>
      <c r="I511" s="183"/>
      <c r="J511" s="183"/>
    </row>
    <row r="512" spans="1:10" ht="2.1" customHeight="1" x14ac:dyDescent="0.5">
      <c r="A512" s="73"/>
      <c r="B512" s="73"/>
      <c r="C512" s="73"/>
      <c r="D512" s="73"/>
      <c r="F512" s="78"/>
      <c r="G512" s="78"/>
      <c r="H512" s="88"/>
      <c r="I512" s="88"/>
    </row>
    <row r="513" spans="1:10" ht="20.25" customHeight="1" x14ac:dyDescent="0.5">
      <c r="A513" s="183"/>
      <c r="B513" s="183"/>
      <c r="C513" s="183"/>
      <c r="D513" s="183"/>
      <c r="E513" s="101"/>
      <c r="F513" s="195" t="str">
        <f>"("&amp;กรอกข้อมูล!B$15&amp;")"</f>
        <v>(นางสาวตัวอย่าง)</v>
      </c>
      <c r="G513" s="195"/>
      <c r="H513" s="195"/>
    </row>
    <row r="514" spans="1:10" ht="20.25" customHeight="1" x14ac:dyDescent="0.5">
      <c r="A514" s="80"/>
      <c r="B514" s="80"/>
      <c r="C514" s="80"/>
      <c r="D514" s="81"/>
    </row>
    <row r="515" spans="1:10" ht="20.25" customHeight="1" x14ac:dyDescent="0.5">
      <c r="A515" s="80"/>
      <c r="B515" s="80"/>
      <c r="C515" s="80"/>
      <c r="D515" s="81"/>
      <c r="F515" s="221"/>
      <c r="G515" s="221"/>
    </row>
    <row r="516" spans="1:10" ht="20.25" customHeight="1" x14ac:dyDescent="0.5">
      <c r="D516" s="81"/>
    </row>
    <row r="517" spans="1:10" ht="20.25" customHeight="1" x14ac:dyDescent="0.5">
      <c r="A517" s="74" t="s">
        <v>94</v>
      </c>
      <c r="D517" s="81"/>
    </row>
    <row r="518" spans="1:10" ht="20.25" customHeight="1" x14ac:dyDescent="0.5">
      <c r="B518" s="83"/>
      <c r="C518" s="83"/>
      <c r="F518" s="79" t="s">
        <v>103</v>
      </c>
      <c r="G518" s="88"/>
      <c r="H518" s="88"/>
      <c r="I518" s="88"/>
    </row>
    <row r="519" spans="1:10" ht="20.25" customHeight="1" x14ac:dyDescent="0.5">
      <c r="F519" s="222" t="s">
        <v>95</v>
      </c>
      <c r="G519" s="222"/>
      <c r="H519" s="222"/>
      <c r="I519" s="90"/>
      <c r="J519" s="88"/>
    </row>
    <row r="520" spans="1:10" ht="20.25" customHeight="1" x14ac:dyDescent="0.5">
      <c r="E520" s="79"/>
    </row>
    <row r="521" spans="1:10" ht="20.25" customHeight="1" x14ac:dyDescent="0.5">
      <c r="I521" s="117" t="s">
        <v>8</v>
      </c>
      <c r="J521" s="82">
        <v>14</v>
      </c>
    </row>
    <row r="525" spans="1:10" ht="20.25" customHeight="1" x14ac:dyDescent="0.5">
      <c r="A525" s="179" t="s">
        <v>30</v>
      </c>
      <c r="B525" s="179"/>
      <c r="C525" s="179"/>
      <c r="D525" s="179"/>
      <c r="E525" s="179"/>
      <c r="F525" s="179"/>
      <c r="G525" s="179"/>
      <c r="H525" s="179"/>
      <c r="I525" s="179"/>
      <c r="J525" s="179"/>
    </row>
    <row r="526" spans="1:10" ht="26.1" customHeight="1" x14ac:dyDescent="0.5">
      <c r="A526" s="180" t="s">
        <v>90</v>
      </c>
      <c r="B526" s="180"/>
      <c r="C526" s="180"/>
      <c r="D526" s="180"/>
      <c r="E526" s="180"/>
      <c r="F526" s="180"/>
      <c r="G526" s="180"/>
      <c r="H526" s="180"/>
      <c r="I526" s="180"/>
      <c r="J526" s="180"/>
    </row>
    <row r="527" spans="1:10" ht="20.25" customHeight="1" x14ac:dyDescent="0.5">
      <c r="B527" s="102"/>
      <c r="C527" s="179" t="s">
        <v>104</v>
      </c>
      <c r="D527" s="179"/>
      <c r="E527" s="179" t="s">
        <v>105</v>
      </c>
      <c r="F527" s="179"/>
      <c r="G527" s="76">
        <f>SUM(กรอกข้อมูล!B13)</f>
        <v>0</v>
      </c>
      <c r="I527" s="115"/>
      <c r="J527" s="115"/>
    </row>
    <row r="528" spans="1:10" ht="20.25" customHeight="1" x14ac:dyDescent="0.5">
      <c r="A528" s="71"/>
      <c r="B528" s="71"/>
      <c r="C528" s="71"/>
      <c r="D528" s="71"/>
      <c r="E528" s="71"/>
      <c r="F528" s="71"/>
      <c r="G528" s="76"/>
      <c r="H528" s="76"/>
      <c r="I528" s="76"/>
      <c r="J528" s="76"/>
    </row>
    <row r="529" spans="1:10" ht="22.9" customHeight="1" x14ac:dyDescent="0.5">
      <c r="A529" s="102" t="s">
        <v>0</v>
      </c>
      <c r="C529" s="181">
        <f>(กรอกข้อมูล!B30)</f>
        <v>0</v>
      </c>
      <c r="D529" s="181"/>
      <c r="E529" s="181"/>
      <c r="F529" s="181"/>
      <c r="G529" s="121"/>
      <c r="H529" s="115" t="s">
        <v>40</v>
      </c>
      <c r="J529" s="116">
        <f>กรอกข้อมูล!B14</f>
        <v>0</v>
      </c>
    </row>
    <row r="530" spans="1:10" ht="20.25" customHeight="1" x14ac:dyDescent="0.5">
      <c r="A530" s="102"/>
      <c r="B530" s="102"/>
      <c r="C530" s="182"/>
      <c r="D530" s="182"/>
      <c r="E530" s="182"/>
      <c r="F530" s="182"/>
      <c r="G530" s="183"/>
      <c r="H530" s="115"/>
      <c r="I530" s="115"/>
      <c r="J530" s="115"/>
    </row>
    <row r="531" spans="1:10" ht="20.25" customHeight="1" x14ac:dyDescent="0.5">
      <c r="A531" s="98"/>
      <c r="B531" s="98"/>
      <c r="C531" s="98"/>
      <c r="D531" s="98"/>
      <c r="E531" s="98"/>
      <c r="F531" s="98"/>
      <c r="G531" s="114"/>
      <c r="H531" s="114"/>
      <c r="I531" s="114"/>
      <c r="J531" s="114"/>
    </row>
    <row r="532" spans="1:10" ht="20.25" customHeight="1" x14ac:dyDescent="0.5">
      <c r="A532" s="210" t="s">
        <v>1</v>
      </c>
      <c r="B532" s="213" t="s">
        <v>2</v>
      </c>
      <c r="C532" s="214"/>
      <c r="D532" s="206" t="s">
        <v>10</v>
      </c>
      <c r="E532" s="206" t="s">
        <v>32</v>
      </c>
      <c r="F532" s="220" t="s">
        <v>28</v>
      </c>
      <c r="G532" s="220"/>
      <c r="H532" s="205" t="s">
        <v>24</v>
      </c>
      <c r="I532" s="205"/>
      <c r="J532" s="91" t="s">
        <v>20</v>
      </c>
    </row>
    <row r="533" spans="1:10" ht="20.25" customHeight="1" x14ac:dyDescent="0.5">
      <c r="A533" s="211"/>
      <c r="B533" s="215"/>
      <c r="C533" s="216"/>
      <c r="D533" s="219"/>
      <c r="E533" s="219"/>
      <c r="F533" s="206" t="s">
        <v>26</v>
      </c>
      <c r="G533" s="208" t="s">
        <v>27</v>
      </c>
      <c r="H533" s="208" t="s">
        <v>26</v>
      </c>
      <c r="I533" s="208" t="s">
        <v>27</v>
      </c>
      <c r="J533" s="92">
        <v>100</v>
      </c>
    </row>
    <row r="534" spans="1:10" ht="20.25" customHeight="1" x14ac:dyDescent="0.5">
      <c r="A534" s="212"/>
      <c r="B534" s="217"/>
      <c r="C534" s="218"/>
      <c r="D534" s="207"/>
      <c r="E534" s="207"/>
      <c r="F534" s="207"/>
      <c r="G534" s="209"/>
      <c r="H534" s="209"/>
      <c r="I534" s="209"/>
      <c r="J534" s="93" t="s">
        <v>29</v>
      </c>
    </row>
    <row r="535" spans="1:10" ht="20.25" customHeight="1" x14ac:dyDescent="0.5">
      <c r="A535" s="104">
        <f>กรอกข้อมูล!A2</f>
        <v>0</v>
      </c>
      <c r="B535" s="203" t="s">
        <v>3</v>
      </c>
      <c r="C535" s="204"/>
      <c r="D535" s="105" t="s">
        <v>9</v>
      </c>
      <c r="E535" s="105">
        <f>กรอกข้อมูล!C2</f>
        <v>4</v>
      </c>
      <c r="F535" s="106">
        <v>70</v>
      </c>
      <c r="G535" s="118">
        <f>SUM(คะแนนเทอม1!B16)</f>
        <v>0</v>
      </c>
      <c r="H535" s="119">
        <v>30</v>
      </c>
      <c r="I535" s="118">
        <f>SUM(คะแนนเทอม1!C16)</f>
        <v>0</v>
      </c>
      <c r="J535" s="118">
        <f>SUM(คะแนนเทอม1!D16)</f>
        <v>0</v>
      </c>
    </row>
    <row r="536" spans="1:10" ht="20.25" customHeight="1" x14ac:dyDescent="0.5">
      <c r="A536" s="104">
        <f>กรอกข้อมูล!A3</f>
        <v>0</v>
      </c>
      <c r="B536" s="199" t="s">
        <v>4</v>
      </c>
      <c r="C536" s="200"/>
      <c r="D536" s="105" t="s">
        <v>9</v>
      </c>
      <c r="E536" s="105">
        <f>กรอกข้อมูล!C3</f>
        <v>4</v>
      </c>
      <c r="F536" s="106">
        <v>70</v>
      </c>
      <c r="G536" s="118">
        <f>SUM(คะแนนเทอม1!E16)</f>
        <v>0</v>
      </c>
      <c r="H536" s="119">
        <v>30</v>
      </c>
      <c r="I536" s="118">
        <f>SUM(คะแนนเทอม1!F16)</f>
        <v>0</v>
      </c>
      <c r="J536" s="118">
        <f>SUM(คะแนนเทอม1!G16)</f>
        <v>0</v>
      </c>
    </row>
    <row r="537" spans="1:10" ht="20.25" customHeight="1" x14ac:dyDescent="0.5">
      <c r="A537" s="104">
        <f>กรอกข้อมูล!A4</f>
        <v>0</v>
      </c>
      <c r="B537" s="199" t="s">
        <v>38</v>
      </c>
      <c r="C537" s="200"/>
      <c r="D537" s="105" t="s">
        <v>9</v>
      </c>
      <c r="E537" s="105">
        <f>กรอกข้อมูล!C4</f>
        <v>3</v>
      </c>
      <c r="F537" s="106">
        <v>70</v>
      </c>
      <c r="G537" s="118">
        <f>SUM(คะแนนเทอม1!H16)</f>
        <v>0</v>
      </c>
      <c r="H537" s="119">
        <v>30</v>
      </c>
      <c r="I537" s="118">
        <f>SUM(คะแนนเทอม1!I16)</f>
        <v>0</v>
      </c>
      <c r="J537" s="118">
        <f>SUM(คะแนนเทอม1!J16)</f>
        <v>0</v>
      </c>
    </row>
    <row r="538" spans="1:10" ht="20.25" customHeight="1" x14ac:dyDescent="0.5">
      <c r="A538" s="104">
        <f>กรอกข้อมูล!A5</f>
        <v>0</v>
      </c>
      <c r="B538" s="199" t="s">
        <v>5</v>
      </c>
      <c r="C538" s="200"/>
      <c r="D538" s="105" t="s">
        <v>9</v>
      </c>
      <c r="E538" s="105">
        <f>กรอกข้อมูล!C5</f>
        <v>2</v>
      </c>
      <c r="F538" s="106">
        <v>70</v>
      </c>
      <c r="G538" s="118">
        <f>SUM(คะแนนเทอม1!K16)</f>
        <v>0</v>
      </c>
      <c r="H538" s="119">
        <v>30</v>
      </c>
      <c r="I538" s="118">
        <f>SUM(คะแนนเทอม1!L16)</f>
        <v>0</v>
      </c>
      <c r="J538" s="118">
        <f>SUM(คะแนนเทอม1!M16)</f>
        <v>0</v>
      </c>
    </row>
    <row r="539" spans="1:10" ht="20.25" customHeight="1" x14ac:dyDescent="0.5">
      <c r="A539" s="104">
        <f>กรอกข้อมูล!A6</f>
        <v>0</v>
      </c>
      <c r="B539" s="199" t="s">
        <v>18</v>
      </c>
      <c r="C539" s="200"/>
      <c r="D539" s="105" t="s">
        <v>9</v>
      </c>
      <c r="E539" s="105">
        <f>กรอกข้อมูล!C6</f>
        <v>1</v>
      </c>
      <c r="F539" s="106">
        <v>70</v>
      </c>
      <c r="G539" s="118">
        <f>SUM(คะแนนเทอม1!N16)</f>
        <v>0</v>
      </c>
      <c r="H539" s="119">
        <v>30</v>
      </c>
      <c r="I539" s="118">
        <f>SUM(คะแนนเทอม1!O16)</f>
        <v>0</v>
      </c>
      <c r="J539" s="118">
        <f>SUM(คะแนนเทอม1!P16)</f>
        <v>0</v>
      </c>
    </row>
    <row r="540" spans="1:10" ht="20.25" customHeight="1" x14ac:dyDescent="0.5">
      <c r="A540" s="104">
        <f>กรอกข้อมูล!A7</f>
        <v>0</v>
      </c>
      <c r="B540" s="199" t="s">
        <v>39</v>
      </c>
      <c r="C540" s="200"/>
      <c r="D540" s="105" t="s">
        <v>9</v>
      </c>
      <c r="E540" s="105">
        <f>กรอกข้อมูล!C7</f>
        <v>2</v>
      </c>
      <c r="F540" s="106">
        <v>80</v>
      </c>
      <c r="G540" s="118">
        <f>SUM(คะแนนเทอม1!Q16)</f>
        <v>0</v>
      </c>
      <c r="H540" s="119">
        <v>20</v>
      </c>
      <c r="I540" s="118">
        <f>SUM(คะแนนเทอม1!R16)</f>
        <v>0</v>
      </c>
      <c r="J540" s="118">
        <f>SUM(คะแนนเทอม1!S16)</f>
        <v>0</v>
      </c>
    </row>
    <row r="541" spans="1:10" ht="20.25" customHeight="1" x14ac:dyDescent="0.5">
      <c r="A541" s="104">
        <f>กรอกข้อมูล!A8</f>
        <v>0</v>
      </c>
      <c r="B541" s="199" t="s">
        <v>7</v>
      </c>
      <c r="C541" s="200"/>
      <c r="D541" s="105" t="s">
        <v>9</v>
      </c>
      <c r="E541" s="105">
        <f>กรอกข้อมูล!C8</f>
        <v>2</v>
      </c>
      <c r="F541" s="106">
        <v>80</v>
      </c>
      <c r="G541" s="118">
        <f>SUM(คะแนนเทอม1!T16)</f>
        <v>0</v>
      </c>
      <c r="H541" s="119">
        <v>20</v>
      </c>
      <c r="I541" s="118">
        <f>SUM(คะแนนเทอม1!U16)</f>
        <v>0</v>
      </c>
      <c r="J541" s="118">
        <f>SUM(คะแนนเทอม1!V16)</f>
        <v>0</v>
      </c>
    </row>
    <row r="542" spans="1:10" ht="20.25" customHeight="1" x14ac:dyDescent="0.5">
      <c r="A542" s="104">
        <f>กรอกข้อมูล!A9</f>
        <v>0</v>
      </c>
      <c r="B542" s="199" t="s">
        <v>34</v>
      </c>
      <c r="C542" s="200"/>
      <c r="D542" s="105" t="s">
        <v>9</v>
      </c>
      <c r="E542" s="105">
        <f>กรอกข้อมูล!C9</f>
        <v>1</v>
      </c>
      <c r="F542" s="106">
        <v>80</v>
      </c>
      <c r="G542" s="118">
        <f>SUM(คะแนนเทอม1!W16)</f>
        <v>0</v>
      </c>
      <c r="H542" s="119">
        <v>20</v>
      </c>
      <c r="I542" s="118">
        <f>SUM(คะแนนเทอม1!X16)</f>
        <v>0</v>
      </c>
      <c r="J542" s="118">
        <f>SUM(คะแนนเทอม1!Y16)</f>
        <v>0</v>
      </c>
    </row>
    <row r="543" spans="1:10" ht="20.25" customHeight="1" x14ac:dyDescent="0.5">
      <c r="A543" s="104">
        <f>กรอกข้อมูล!A10</f>
        <v>0</v>
      </c>
      <c r="B543" s="199" t="s">
        <v>21</v>
      </c>
      <c r="C543" s="200"/>
      <c r="D543" s="105" t="s">
        <v>9</v>
      </c>
      <c r="E543" s="105">
        <f>กรอกข้อมูล!C10</f>
        <v>2</v>
      </c>
      <c r="F543" s="106">
        <v>70</v>
      </c>
      <c r="G543" s="118">
        <f>SUM(คะแนนเทอม1!Z16)</f>
        <v>0</v>
      </c>
      <c r="H543" s="119">
        <v>30</v>
      </c>
      <c r="I543" s="118">
        <f>SUM(คะแนนเทอม1!AA16)</f>
        <v>0</v>
      </c>
      <c r="J543" s="118">
        <f>SUM(คะแนนเทอม1!AB16)</f>
        <v>0</v>
      </c>
    </row>
    <row r="544" spans="1:10" ht="20.25" customHeight="1" x14ac:dyDescent="0.5">
      <c r="A544" s="104">
        <f>กรอกข้อมูล!A11</f>
        <v>0</v>
      </c>
      <c r="B544" s="199">
        <f>กรอกข้อมูล!B11</f>
        <v>0</v>
      </c>
      <c r="C544" s="200"/>
      <c r="D544" s="105" t="s">
        <v>17</v>
      </c>
      <c r="E544" s="105">
        <f>กรอกข้อมูล!C11</f>
        <v>2</v>
      </c>
      <c r="F544" s="106">
        <v>80</v>
      </c>
      <c r="G544" s="118">
        <f>SUM(คะแนนเทอม1!AC16)</f>
        <v>0</v>
      </c>
      <c r="H544" s="119">
        <v>20</v>
      </c>
      <c r="I544" s="118">
        <f>SUM(คะแนนเทอม1!AD16)</f>
        <v>0</v>
      </c>
      <c r="J544" s="118">
        <f>SUM(คะแนนเทอม1!AE16)</f>
        <v>0</v>
      </c>
    </row>
    <row r="545" spans="1:10" ht="20.25" customHeight="1" x14ac:dyDescent="0.5">
      <c r="A545" s="80"/>
      <c r="B545" s="201"/>
      <c r="C545" s="201"/>
      <c r="D545" s="108"/>
      <c r="E545" s="108"/>
      <c r="F545" s="109"/>
      <c r="G545" s="112"/>
      <c r="H545" s="111"/>
      <c r="I545" s="112"/>
      <c r="J545" s="112"/>
    </row>
    <row r="546" spans="1:10" ht="20.25" customHeight="1" x14ac:dyDescent="0.5">
      <c r="A546" s="80"/>
      <c r="B546" s="107"/>
      <c r="C546" s="107"/>
      <c r="D546" s="108"/>
      <c r="E546" s="72">
        <f>SUM(E535:E545)</f>
        <v>23</v>
      </c>
      <c r="F546" s="109"/>
      <c r="G546" s="112"/>
    </row>
    <row r="547" spans="1:10" ht="20.25" customHeight="1" x14ac:dyDescent="0.5">
      <c r="A547" s="202"/>
      <c r="B547" s="202"/>
      <c r="C547" s="202"/>
      <c r="D547" s="202"/>
      <c r="E547" s="72"/>
      <c r="F547" s="196"/>
      <c r="G547" s="196"/>
      <c r="H547" s="87"/>
      <c r="I547" s="87"/>
      <c r="J547" s="87"/>
    </row>
    <row r="548" spans="1:10" ht="3" customHeight="1" x14ac:dyDescent="0.5">
      <c r="A548" s="80"/>
      <c r="B548" s="107"/>
      <c r="C548" s="107"/>
      <c r="D548" s="108"/>
      <c r="E548" s="72"/>
      <c r="F548" s="111"/>
      <c r="G548" s="112"/>
      <c r="H548" s="87"/>
      <c r="I548" s="87"/>
      <c r="J548" s="87"/>
    </row>
    <row r="549" spans="1:10" ht="20.25" customHeight="1" x14ac:dyDescent="0.5">
      <c r="A549" s="197"/>
      <c r="B549" s="197"/>
      <c r="C549" s="197"/>
      <c r="D549" s="197"/>
      <c r="F549" s="198"/>
      <c r="G549" s="198"/>
      <c r="H549" s="113"/>
      <c r="I549" s="120"/>
    </row>
    <row r="550" spans="1:10" ht="3" customHeight="1" x14ac:dyDescent="0.5">
      <c r="D550" s="75"/>
      <c r="F550" s="76"/>
      <c r="G550" s="113"/>
      <c r="H550" s="113"/>
      <c r="I550" s="120"/>
    </row>
    <row r="551" spans="1:10" ht="23.1" customHeight="1" x14ac:dyDescent="0.5">
      <c r="A551" s="197"/>
      <c r="B551" s="197"/>
      <c r="C551" s="197"/>
      <c r="D551" s="197"/>
      <c r="F551" s="183" t="s">
        <v>96</v>
      </c>
      <c r="G551" s="183"/>
      <c r="H551" s="183"/>
      <c r="I551" s="183"/>
      <c r="J551" s="183"/>
    </row>
    <row r="552" spans="1:10" ht="3" customHeight="1" x14ac:dyDescent="0.5">
      <c r="A552" s="73"/>
      <c r="B552" s="73"/>
      <c r="C552" s="73"/>
      <c r="D552" s="73"/>
      <c r="F552" s="78"/>
      <c r="G552" s="78"/>
      <c r="H552" s="88"/>
      <c r="I552" s="88"/>
    </row>
    <row r="553" spans="1:10" ht="20.25" customHeight="1" x14ac:dyDescent="0.5">
      <c r="A553" s="183"/>
      <c r="B553" s="183"/>
      <c r="C553" s="183"/>
      <c r="D553" s="183"/>
      <c r="E553" s="101"/>
      <c r="F553" s="195" t="str">
        <f>"("&amp;กรอกข้อมูล!B$15&amp;")"</f>
        <v>(นางสาวตัวอย่าง)</v>
      </c>
      <c r="G553" s="195"/>
      <c r="H553" s="195"/>
    </row>
    <row r="554" spans="1:10" ht="20.25" customHeight="1" x14ac:dyDescent="0.5">
      <c r="A554" s="80"/>
      <c r="B554" s="80"/>
      <c r="C554" s="80"/>
      <c r="D554" s="81"/>
    </row>
    <row r="555" spans="1:10" ht="20.25" customHeight="1" x14ac:dyDescent="0.5">
      <c r="A555" s="80"/>
      <c r="B555" s="80"/>
      <c r="C555" s="80"/>
      <c r="D555" s="81"/>
      <c r="F555" s="221"/>
      <c r="G555" s="221"/>
    </row>
    <row r="556" spans="1:10" ht="20.25" customHeight="1" x14ac:dyDescent="0.5">
      <c r="D556" s="81"/>
    </row>
    <row r="557" spans="1:10" ht="20.25" customHeight="1" x14ac:dyDescent="0.5">
      <c r="A557" s="74" t="s">
        <v>94</v>
      </c>
      <c r="D557" s="81"/>
    </row>
    <row r="558" spans="1:10" ht="20.25" customHeight="1" x14ac:dyDescent="0.5">
      <c r="B558" s="83"/>
      <c r="C558" s="83"/>
      <c r="F558" s="79" t="s">
        <v>103</v>
      </c>
      <c r="G558" s="88"/>
      <c r="H558" s="88"/>
      <c r="I558" s="88"/>
    </row>
    <row r="559" spans="1:10" ht="20.25" customHeight="1" x14ac:dyDescent="0.5">
      <c r="F559" s="222" t="s">
        <v>95</v>
      </c>
      <c r="G559" s="222"/>
      <c r="H559" s="222"/>
      <c r="I559" s="90"/>
      <c r="J559" s="88"/>
    </row>
    <row r="560" spans="1:10" ht="20.25" customHeight="1" x14ac:dyDescent="0.5">
      <c r="E560" s="79"/>
    </row>
    <row r="561" spans="1:10" ht="20.25" customHeight="1" x14ac:dyDescent="0.5">
      <c r="I561" s="117" t="s">
        <v>8</v>
      </c>
      <c r="J561" s="82">
        <v>15</v>
      </c>
    </row>
    <row r="565" spans="1:10" ht="20.25" customHeight="1" x14ac:dyDescent="0.5">
      <c r="A565" s="179" t="s">
        <v>30</v>
      </c>
      <c r="B565" s="179"/>
      <c r="C565" s="179"/>
      <c r="D565" s="179"/>
      <c r="E565" s="179"/>
      <c r="F565" s="179"/>
      <c r="G565" s="179"/>
      <c r="H565" s="179"/>
      <c r="I565" s="179"/>
      <c r="J565" s="179"/>
    </row>
    <row r="566" spans="1:10" ht="26.1" customHeight="1" x14ac:dyDescent="0.5">
      <c r="A566" s="180" t="s">
        <v>90</v>
      </c>
      <c r="B566" s="180"/>
      <c r="C566" s="180"/>
      <c r="D566" s="180"/>
      <c r="E566" s="180"/>
      <c r="F566" s="180"/>
      <c r="G566" s="180"/>
      <c r="H566" s="180"/>
      <c r="I566" s="180"/>
      <c r="J566" s="180"/>
    </row>
    <row r="567" spans="1:10" ht="20.25" customHeight="1" x14ac:dyDescent="0.5">
      <c r="B567" s="102"/>
      <c r="C567" s="179" t="s">
        <v>104</v>
      </c>
      <c r="D567" s="179"/>
      <c r="E567" s="179" t="s">
        <v>105</v>
      </c>
      <c r="F567" s="179"/>
      <c r="G567" s="76">
        <f>SUM(กรอกข้อมูล!B13)</f>
        <v>0</v>
      </c>
      <c r="I567" s="115"/>
      <c r="J567" s="115"/>
    </row>
    <row r="568" spans="1:10" ht="20.25" customHeight="1" x14ac:dyDescent="0.5">
      <c r="A568" s="71"/>
      <c r="B568" s="71"/>
      <c r="C568" s="71"/>
      <c r="D568" s="71"/>
      <c r="E568" s="71"/>
      <c r="F568" s="71"/>
      <c r="G568" s="76"/>
      <c r="H568" s="76"/>
      <c r="I568" s="76"/>
      <c r="J568" s="76"/>
    </row>
    <row r="569" spans="1:10" ht="22.9" customHeight="1" x14ac:dyDescent="0.5">
      <c r="A569" s="102" t="s">
        <v>0</v>
      </c>
      <c r="C569" s="181">
        <f>(กรอกข้อมูล!B31)</f>
        <v>0</v>
      </c>
      <c r="D569" s="181"/>
      <c r="E569" s="181"/>
      <c r="F569" s="181"/>
      <c r="G569" s="121"/>
      <c r="H569" s="115" t="s">
        <v>40</v>
      </c>
      <c r="J569" s="116">
        <f>กรอกข้อมูล!B14</f>
        <v>0</v>
      </c>
    </row>
    <row r="570" spans="1:10" ht="20.25" customHeight="1" x14ac:dyDescent="0.5">
      <c r="A570" s="102"/>
      <c r="B570" s="102"/>
      <c r="C570" s="182"/>
      <c r="D570" s="182"/>
      <c r="E570" s="182"/>
      <c r="F570" s="182"/>
      <c r="G570" s="183"/>
      <c r="H570" s="115"/>
      <c r="I570" s="115"/>
      <c r="J570" s="115"/>
    </row>
    <row r="571" spans="1:10" ht="20.25" customHeight="1" x14ac:dyDescent="0.5">
      <c r="A571" s="98"/>
      <c r="B571" s="98"/>
      <c r="C571" s="98"/>
      <c r="D571" s="98"/>
      <c r="E571" s="98"/>
      <c r="F571" s="98"/>
      <c r="G571" s="114"/>
      <c r="H571" s="114"/>
      <c r="I571" s="114"/>
      <c r="J571" s="114"/>
    </row>
    <row r="572" spans="1:10" ht="20.25" customHeight="1" x14ac:dyDescent="0.5">
      <c r="A572" s="210" t="s">
        <v>1</v>
      </c>
      <c r="B572" s="213" t="s">
        <v>2</v>
      </c>
      <c r="C572" s="214"/>
      <c r="D572" s="206" t="s">
        <v>10</v>
      </c>
      <c r="E572" s="206" t="s">
        <v>32</v>
      </c>
      <c r="F572" s="220" t="s">
        <v>28</v>
      </c>
      <c r="G572" s="220"/>
      <c r="H572" s="205" t="s">
        <v>24</v>
      </c>
      <c r="I572" s="205"/>
      <c r="J572" s="91" t="s">
        <v>20</v>
      </c>
    </row>
    <row r="573" spans="1:10" ht="20.25" customHeight="1" x14ac:dyDescent="0.5">
      <c r="A573" s="211"/>
      <c r="B573" s="215"/>
      <c r="C573" s="216"/>
      <c r="D573" s="219"/>
      <c r="E573" s="219"/>
      <c r="F573" s="206" t="s">
        <v>26</v>
      </c>
      <c r="G573" s="208" t="s">
        <v>27</v>
      </c>
      <c r="H573" s="208" t="s">
        <v>26</v>
      </c>
      <c r="I573" s="208" t="s">
        <v>27</v>
      </c>
      <c r="J573" s="92">
        <v>100</v>
      </c>
    </row>
    <row r="574" spans="1:10" ht="20.25" customHeight="1" x14ac:dyDescent="0.5">
      <c r="A574" s="212"/>
      <c r="B574" s="217"/>
      <c r="C574" s="218"/>
      <c r="D574" s="207"/>
      <c r="E574" s="207"/>
      <c r="F574" s="207"/>
      <c r="G574" s="209"/>
      <c r="H574" s="209"/>
      <c r="I574" s="209"/>
      <c r="J574" s="93" t="s">
        <v>29</v>
      </c>
    </row>
    <row r="575" spans="1:10" ht="20.25" customHeight="1" x14ac:dyDescent="0.5">
      <c r="A575" s="104">
        <f>กรอกข้อมูล!A2</f>
        <v>0</v>
      </c>
      <c r="B575" s="203" t="s">
        <v>3</v>
      </c>
      <c r="C575" s="204"/>
      <c r="D575" s="105" t="s">
        <v>9</v>
      </c>
      <c r="E575" s="105">
        <f>กรอกข้อมูล!C2</f>
        <v>4</v>
      </c>
      <c r="F575" s="106">
        <v>70</v>
      </c>
      <c r="G575" s="118">
        <f>SUM(คะแนนเทอม1!B17)</f>
        <v>0</v>
      </c>
      <c r="H575" s="119">
        <v>30</v>
      </c>
      <c r="I575" s="118">
        <f>SUM(คะแนนเทอม1!C17)</f>
        <v>0</v>
      </c>
      <c r="J575" s="118">
        <f>SUM(คะแนนเทอม1!D17)</f>
        <v>0</v>
      </c>
    </row>
    <row r="576" spans="1:10" ht="20.25" customHeight="1" x14ac:dyDescent="0.5">
      <c r="A576" s="104">
        <f>กรอกข้อมูล!A3</f>
        <v>0</v>
      </c>
      <c r="B576" s="199" t="s">
        <v>4</v>
      </c>
      <c r="C576" s="200"/>
      <c r="D576" s="105" t="s">
        <v>9</v>
      </c>
      <c r="E576" s="105">
        <f>กรอกข้อมูล!C3</f>
        <v>4</v>
      </c>
      <c r="F576" s="106">
        <v>70</v>
      </c>
      <c r="G576" s="118">
        <f>SUM(คะแนนเทอม1!E17)</f>
        <v>0</v>
      </c>
      <c r="H576" s="119">
        <v>30</v>
      </c>
      <c r="I576" s="118">
        <f>SUM(คะแนนเทอม1!F17)</f>
        <v>0</v>
      </c>
      <c r="J576" s="118">
        <f>SUM(คะแนนเทอม1!G17)</f>
        <v>0</v>
      </c>
    </row>
    <row r="577" spans="1:10" ht="20.25" customHeight="1" x14ac:dyDescent="0.5">
      <c r="A577" s="104">
        <f>กรอกข้อมูล!A4</f>
        <v>0</v>
      </c>
      <c r="B577" s="199" t="s">
        <v>38</v>
      </c>
      <c r="C577" s="200"/>
      <c r="D577" s="105" t="s">
        <v>9</v>
      </c>
      <c r="E577" s="105">
        <f>กรอกข้อมูล!C4</f>
        <v>3</v>
      </c>
      <c r="F577" s="106">
        <v>70</v>
      </c>
      <c r="G577" s="118">
        <f>SUM(คะแนนเทอม1!H17)</f>
        <v>0</v>
      </c>
      <c r="H577" s="119">
        <v>30</v>
      </c>
      <c r="I577" s="118">
        <f>SUM(คะแนนเทอม1!I17)</f>
        <v>0</v>
      </c>
      <c r="J577" s="118">
        <f>SUM(คะแนนเทอม1!J17)</f>
        <v>0</v>
      </c>
    </row>
    <row r="578" spans="1:10" ht="20.25" customHeight="1" x14ac:dyDescent="0.5">
      <c r="A578" s="104">
        <f>กรอกข้อมูล!A5</f>
        <v>0</v>
      </c>
      <c r="B578" s="199" t="s">
        <v>5</v>
      </c>
      <c r="C578" s="200"/>
      <c r="D578" s="105" t="s">
        <v>9</v>
      </c>
      <c r="E578" s="105">
        <f>กรอกข้อมูล!C5</f>
        <v>2</v>
      </c>
      <c r="F578" s="106">
        <v>70</v>
      </c>
      <c r="G578" s="118">
        <f>SUM(คะแนนเทอม1!K17)</f>
        <v>0</v>
      </c>
      <c r="H578" s="119">
        <v>30</v>
      </c>
      <c r="I578" s="118">
        <f>SUM(คะแนนเทอม1!L17)</f>
        <v>0</v>
      </c>
      <c r="J578" s="118">
        <f>SUM(คะแนนเทอม1!M17)</f>
        <v>0</v>
      </c>
    </row>
    <row r="579" spans="1:10" ht="20.25" customHeight="1" x14ac:dyDescent="0.5">
      <c r="A579" s="104">
        <f>กรอกข้อมูล!A6</f>
        <v>0</v>
      </c>
      <c r="B579" s="199" t="s">
        <v>18</v>
      </c>
      <c r="C579" s="200"/>
      <c r="D579" s="105" t="s">
        <v>9</v>
      </c>
      <c r="E579" s="105">
        <f>กรอกข้อมูล!C6</f>
        <v>1</v>
      </c>
      <c r="F579" s="106">
        <v>70</v>
      </c>
      <c r="G579" s="118">
        <f>SUM(คะแนนเทอม1!N17)</f>
        <v>0</v>
      </c>
      <c r="H579" s="119">
        <v>30</v>
      </c>
      <c r="I579" s="118">
        <f>SUM(คะแนนเทอม1!O17)</f>
        <v>0</v>
      </c>
      <c r="J579" s="118">
        <f>SUM(คะแนนเทอม1!P17)</f>
        <v>0</v>
      </c>
    </row>
    <row r="580" spans="1:10" ht="20.25" customHeight="1" x14ac:dyDescent="0.5">
      <c r="A580" s="104">
        <f>กรอกข้อมูล!A7</f>
        <v>0</v>
      </c>
      <c r="B580" s="199" t="s">
        <v>39</v>
      </c>
      <c r="C580" s="200"/>
      <c r="D580" s="105" t="s">
        <v>9</v>
      </c>
      <c r="E580" s="105">
        <f>กรอกข้อมูล!C7</f>
        <v>2</v>
      </c>
      <c r="F580" s="106">
        <v>80</v>
      </c>
      <c r="G580" s="118">
        <f>SUM(คะแนนเทอม1!Q17)</f>
        <v>0</v>
      </c>
      <c r="H580" s="119">
        <v>20</v>
      </c>
      <c r="I580" s="118">
        <f>SUM(คะแนนเทอม1!R17)</f>
        <v>0</v>
      </c>
      <c r="J580" s="118">
        <f>SUM(คะแนนเทอม1!S17)</f>
        <v>0</v>
      </c>
    </row>
    <row r="581" spans="1:10" ht="20.25" customHeight="1" x14ac:dyDescent="0.5">
      <c r="A581" s="104">
        <f>กรอกข้อมูล!A8</f>
        <v>0</v>
      </c>
      <c r="B581" s="199" t="s">
        <v>7</v>
      </c>
      <c r="C581" s="200"/>
      <c r="D581" s="105" t="s">
        <v>9</v>
      </c>
      <c r="E581" s="105">
        <f>กรอกข้อมูล!C8</f>
        <v>2</v>
      </c>
      <c r="F581" s="106">
        <v>80</v>
      </c>
      <c r="G581" s="118">
        <f>SUM(คะแนนเทอม1!T17)</f>
        <v>0</v>
      </c>
      <c r="H581" s="119">
        <v>20</v>
      </c>
      <c r="I581" s="118">
        <f>SUM(คะแนนเทอม1!U17)</f>
        <v>0</v>
      </c>
      <c r="J581" s="118">
        <f>SUM(คะแนนเทอม1!V17)</f>
        <v>0</v>
      </c>
    </row>
    <row r="582" spans="1:10" ht="20.25" customHeight="1" x14ac:dyDescent="0.5">
      <c r="A582" s="104">
        <f>กรอกข้อมูล!A9</f>
        <v>0</v>
      </c>
      <c r="B582" s="199" t="s">
        <v>34</v>
      </c>
      <c r="C582" s="200"/>
      <c r="D582" s="105" t="s">
        <v>9</v>
      </c>
      <c r="E582" s="105">
        <f>กรอกข้อมูล!C9</f>
        <v>1</v>
      </c>
      <c r="F582" s="106">
        <v>80</v>
      </c>
      <c r="G582" s="118">
        <f>SUM(คะแนนเทอม1!W17)</f>
        <v>0</v>
      </c>
      <c r="H582" s="119">
        <v>20</v>
      </c>
      <c r="I582" s="118">
        <f>SUM(คะแนนเทอม1!X17)</f>
        <v>0</v>
      </c>
      <c r="J582" s="118">
        <f>SUM(คะแนนเทอม1!Y17)</f>
        <v>0</v>
      </c>
    </row>
    <row r="583" spans="1:10" ht="20.25" customHeight="1" x14ac:dyDescent="0.5">
      <c r="A583" s="104">
        <f>กรอกข้อมูล!A10</f>
        <v>0</v>
      </c>
      <c r="B583" s="199" t="s">
        <v>21</v>
      </c>
      <c r="C583" s="200"/>
      <c r="D583" s="105" t="s">
        <v>9</v>
      </c>
      <c r="E583" s="105">
        <f>กรอกข้อมูล!C10</f>
        <v>2</v>
      </c>
      <c r="F583" s="106">
        <v>70</v>
      </c>
      <c r="G583" s="118">
        <f>SUM(คะแนนเทอม1!Z17)</f>
        <v>0</v>
      </c>
      <c r="H583" s="119">
        <v>30</v>
      </c>
      <c r="I583" s="118">
        <f>SUM(คะแนนเทอม1!AA17)</f>
        <v>0</v>
      </c>
      <c r="J583" s="118">
        <f>SUM(คะแนนเทอม1!AB17)</f>
        <v>0</v>
      </c>
    </row>
    <row r="584" spans="1:10" ht="20.25" customHeight="1" x14ac:dyDescent="0.5">
      <c r="A584" s="104">
        <f>กรอกข้อมูล!A11</f>
        <v>0</v>
      </c>
      <c r="B584" s="199">
        <f>กรอกข้อมูล!B11</f>
        <v>0</v>
      </c>
      <c r="C584" s="200"/>
      <c r="D584" s="105" t="s">
        <v>17</v>
      </c>
      <c r="E584" s="105">
        <f>กรอกข้อมูล!C11</f>
        <v>2</v>
      </c>
      <c r="F584" s="106">
        <v>80</v>
      </c>
      <c r="G584" s="118">
        <f>SUM(คะแนนเทอม1!AC17)</f>
        <v>0</v>
      </c>
      <c r="H584" s="119">
        <v>20</v>
      </c>
      <c r="I584" s="118">
        <f>SUM(คะแนนเทอม1!AD17)</f>
        <v>0</v>
      </c>
      <c r="J584" s="118">
        <f>SUM(คะแนนเทอม1!AE17)</f>
        <v>0</v>
      </c>
    </row>
    <row r="585" spans="1:10" ht="20.25" customHeight="1" x14ac:dyDescent="0.5">
      <c r="A585" s="80"/>
      <c r="B585" s="201"/>
      <c r="C585" s="201"/>
      <c r="D585" s="108"/>
      <c r="E585" s="108"/>
      <c r="F585" s="109"/>
      <c r="G585" s="112"/>
      <c r="H585" s="111"/>
      <c r="I585" s="112"/>
      <c r="J585" s="112"/>
    </row>
    <row r="586" spans="1:10" ht="20.25" customHeight="1" x14ac:dyDescent="0.5">
      <c r="A586" s="80"/>
      <c r="B586" s="107"/>
      <c r="C586" s="107"/>
      <c r="D586" s="108"/>
      <c r="E586" s="72">
        <f>SUM(E575:E585)</f>
        <v>23</v>
      </c>
      <c r="F586" s="109"/>
      <c r="G586" s="112"/>
    </row>
    <row r="587" spans="1:10" ht="20.25" customHeight="1" x14ac:dyDescent="0.5">
      <c r="A587" s="202"/>
      <c r="B587" s="202"/>
      <c r="C587" s="202"/>
      <c r="D587" s="202"/>
      <c r="E587" s="72"/>
      <c r="F587" s="196"/>
      <c r="G587" s="196"/>
      <c r="H587" s="87"/>
      <c r="I587" s="87"/>
      <c r="J587" s="87"/>
    </row>
    <row r="588" spans="1:10" ht="3" customHeight="1" x14ac:dyDescent="0.5">
      <c r="A588" s="80"/>
      <c r="B588" s="107"/>
      <c r="C588" s="107"/>
      <c r="D588" s="108"/>
      <c r="E588" s="72"/>
      <c r="F588" s="111"/>
      <c r="G588" s="112"/>
      <c r="H588" s="87"/>
      <c r="I588" s="87"/>
      <c r="J588" s="87"/>
    </row>
    <row r="589" spans="1:10" ht="20.25" customHeight="1" x14ac:dyDescent="0.5">
      <c r="A589" s="197"/>
      <c r="B589" s="197"/>
      <c r="C589" s="197"/>
      <c r="D589" s="197"/>
      <c r="F589" s="198"/>
      <c r="G589" s="198"/>
      <c r="H589" s="113"/>
      <c r="I589" s="120"/>
    </row>
    <row r="590" spans="1:10" ht="3" customHeight="1" x14ac:dyDescent="0.5">
      <c r="D590" s="75"/>
      <c r="F590" s="76"/>
      <c r="G590" s="113"/>
      <c r="H590" s="113"/>
      <c r="I590" s="120"/>
    </row>
    <row r="591" spans="1:10" ht="23.1" customHeight="1" x14ac:dyDescent="0.5">
      <c r="A591" s="197"/>
      <c r="B591" s="197"/>
      <c r="C591" s="197"/>
      <c r="D591" s="197"/>
      <c r="F591" s="183" t="s">
        <v>96</v>
      </c>
      <c r="G591" s="183"/>
      <c r="H591" s="183"/>
      <c r="I591" s="183"/>
      <c r="J591" s="183"/>
    </row>
    <row r="592" spans="1:10" ht="3" customHeight="1" x14ac:dyDescent="0.5">
      <c r="A592" s="73"/>
      <c r="B592" s="73"/>
      <c r="C592" s="73"/>
      <c r="D592" s="73"/>
      <c r="F592" s="78"/>
      <c r="G592" s="78"/>
      <c r="H592" s="88"/>
      <c r="I592" s="88"/>
    </row>
    <row r="593" spans="1:10" ht="20.25" customHeight="1" x14ac:dyDescent="0.5">
      <c r="A593" s="183"/>
      <c r="B593" s="183"/>
      <c r="C593" s="183"/>
      <c r="D593" s="183"/>
      <c r="E593" s="101"/>
      <c r="F593" s="195" t="str">
        <f>"("&amp;กรอกข้อมูล!B$15&amp;")"</f>
        <v>(นางสาวตัวอย่าง)</v>
      </c>
      <c r="G593" s="195"/>
      <c r="H593" s="195"/>
    </row>
    <row r="594" spans="1:10" ht="20.25" customHeight="1" x14ac:dyDescent="0.5">
      <c r="A594" s="80"/>
      <c r="B594" s="80"/>
      <c r="C594" s="80"/>
      <c r="D594" s="81"/>
    </row>
    <row r="595" spans="1:10" ht="20.25" customHeight="1" x14ac:dyDescent="0.5">
      <c r="A595" s="80"/>
      <c r="B595" s="80"/>
      <c r="C595" s="80"/>
      <c r="D595" s="81"/>
      <c r="F595" s="221"/>
      <c r="G595" s="221"/>
    </row>
    <row r="596" spans="1:10" ht="20.25" customHeight="1" x14ac:dyDescent="0.5">
      <c r="D596" s="81"/>
    </row>
    <row r="597" spans="1:10" ht="20.25" customHeight="1" x14ac:dyDescent="0.5">
      <c r="A597" s="74" t="s">
        <v>94</v>
      </c>
      <c r="D597" s="81"/>
    </row>
    <row r="598" spans="1:10" ht="20.25" customHeight="1" x14ac:dyDescent="0.5">
      <c r="B598" s="83"/>
      <c r="C598" s="83"/>
      <c r="F598" s="79" t="s">
        <v>103</v>
      </c>
      <c r="G598" s="88"/>
      <c r="H598" s="88"/>
      <c r="I598" s="88"/>
    </row>
    <row r="599" spans="1:10" ht="20.25" customHeight="1" x14ac:dyDescent="0.5">
      <c r="F599" s="222" t="s">
        <v>95</v>
      </c>
      <c r="G599" s="222"/>
      <c r="H599" s="222"/>
      <c r="I599" s="90"/>
      <c r="J599" s="88"/>
    </row>
    <row r="600" spans="1:10" ht="20.25" customHeight="1" x14ac:dyDescent="0.5">
      <c r="E600" s="79"/>
    </row>
    <row r="601" spans="1:10" ht="20.25" customHeight="1" x14ac:dyDescent="0.5">
      <c r="I601" s="117" t="s">
        <v>8</v>
      </c>
      <c r="J601" s="82">
        <v>16</v>
      </c>
    </row>
    <row r="605" spans="1:10" ht="20.25" customHeight="1" x14ac:dyDescent="0.5">
      <c r="A605" s="179" t="s">
        <v>30</v>
      </c>
      <c r="B605" s="179"/>
      <c r="C605" s="179"/>
      <c r="D605" s="179"/>
      <c r="E605" s="179"/>
      <c r="F605" s="179"/>
      <c r="G605" s="179"/>
      <c r="H605" s="179"/>
      <c r="I605" s="179"/>
      <c r="J605" s="179"/>
    </row>
    <row r="606" spans="1:10" ht="26.1" customHeight="1" x14ac:dyDescent="0.5">
      <c r="A606" s="180" t="s">
        <v>90</v>
      </c>
      <c r="B606" s="180"/>
      <c r="C606" s="180"/>
      <c r="D606" s="180"/>
      <c r="E606" s="180"/>
      <c r="F606" s="180"/>
      <c r="G606" s="180"/>
      <c r="H606" s="180"/>
      <c r="I606" s="180"/>
      <c r="J606" s="180"/>
    </row>
    <row r="607" spans="1:10" ht="20.25" customHeight="1" x14ac:dyDescent="0.5">
      <c r="B607" s="102"/>
      <c r="C607" s="179" t="s">
        <v>104</v>
      </c>
      <c r="D607" s="179"/>
      <c r="E607" s="179" t="s">
        <v>105</v>
      </c>
      <c r="F607" s="179"/>
      <c r="G607" s="76">
        <f>SUM(กรอกข้อมูล!B13)</f>
        <v>0</v>
      </c>
      <c r="I607" s="115"/>
      <c r="J607" s="115"/>
    </row>
    <row r="608" spans="1:10" ht="20.25" customHeight="1" x14ac:dyDescent="0.5">
      <c r="A608" s="71"/>
      <c r="B608" s="71"/>
      <c r="C608" s="71"/>
      <c r="D608" s="71"/>
      <c r="E608" s="71"/>
      <c r="F608" s="71"/>
      <c r="G608" s="76"/>
      <c r="H608" s="76"/>
      <c r="I608" s="76"/>
      <c r="J608" s="76"/>
    </row>
    <row r="609" spans="1:10" ht="22.9" customHeight="1" x14ac:dyDescent="0.5">
      <c r="A609" s="102" t="s">
        <v>0</v>
      </c>
      <c r="C609" s="181">
        <f>(กรอกข้อมูล!B32)</f>
        <v>0</v>
      </c>
      <c r="D609" s="181"/>
      <c r="E609" s="181"/>
      <c r="F609" s="181"/>
      <c r="G609" s="121"/>
      <c r="H609" s="115" t="s">
        <v>40</v>
      </c>
      <c r="J609" s="116">
        <f>กรอกข้อมูล!B14</f>
        <v>0</v>
      </c>
    </row>
    <row r="610" spans="1:10" ht="20.25" customHeight="1" x14ac:dyDescent="0.5">
      <c r="A610" s="102"/>
      <c r="B610" s="102"/>
      <c r="C610" s="182"/>
      <c r="D610" s="182"/>
      <c r="E610" s="182"/>
      <c r="F610" s="182"/>
      <c r="G610" s="183"/>
      <c r="H610" s="115"/>
      <c r="I610" s="115"/>
      <c r="J610" s="115"/>
    </row>
    <row r="611" spans="1:10" ht="20.25" customHeight="1" x14ac:dyDescent="0.5">
      <c r="A611" s="98"/>
      <c r="B611" s="98"/>
      <c r="C611" s="98"/>
      <c r="D611" s="98"/>
      <c r="E611" s="98"/>
      <c r="F611" s="98"/>
      <c r="G611" s="114"/>
      <c r="H611" s="114"/>
      <c r="I611" s="114"/>
      <c r="J611" s="114"/>
    </row>
    <row r="612" spans="1:10" ht="20.25" customHeight="1" x14ac:dyDescent="0.5">
      <c r="A612" s="210" t="s">
        <v>1</v>
      </c>
      <c r="B612" s="213" t="s">
        <v>2</v>
      </c>
      <c r="C612" s="214"/>
      <c r="D612" s="206" t="s">
        <v>10</v>
      </c>
      <c r="E612" s="206" t="s">
        <v>32</v>
      </c>
      <c r="F612" s="220" t="s">
        <v>28</v>
      </c>
      <c r="G612" s="220"/>
      <c r="H612" s="205" t="s">
        <v>24</v>
      </c>
      <c r="I612" s="205"/>
      <c r="J612" s="91" t="s">
        <v>20</v>
      </c>
    </row>
    <row r="613" spans="1:10" ht="20.25" customHeight="1" x14ac:dyDescent="0.5">
      <c r="A613" s="211"/>
      <c r="B613" s="215"/>
      <c r="C613" s="216"/>
      <c r="D613" s="219"/>
      <c r="E613" s="219"/>
      <c r="F613" s="206" t="s">
        <v>26</v>
      </c>
      <c r="G613" s="208" t="s">
        <v>27</v>
      </c>
      <c r="H613" s="208" t="s">
        <v>26</v>
      </c>
      <c r="I613" s="208" t="s">
        <v>27</v>
      </c>
      <c r="J613" s="92">
        <v>100</v>
      </c>
    </row>
    <row r="614" spans="1:10" ht="20.25" customHeight="1" x14ac:dyDescent="0.5">
      <c r="A614" s="212"/>
      <c r="B614" s="217"/>
      <c r="C614" s="218"/>
      <c r="D614" s="207"/>
      <c r="E614" s="207"/>
      <c r="F614" s="207"/>
      <c r="G614" s="209"/>
      <c r="H614" s="209"/>
      <c r="I614" s="209"/>
      <c r="J614" s="93" t="s">
        <v>29</v>
      </c>
    </row>
    <row r="615" spans="1:10" ht="20.25" customHeight="1" x14ac:dyDescent="0.5">
      <c r="A615" s="104">
        <f>กรอกข้อมูล!A2</f>
        <v>0</v>
      </c>
      <c r="B615" s="203" t="s">
        <v>3</v>
      </c>
      <c r="C615" s="204"/>
      <c r="D615" s="105" t="s">
        <v>9</v>
      </c>
      <c r="E615" s="105">
        <f>กรอกข้อมูล!C2</f>
        <v>4</v>
      </c>
      <c r="F615" s="106">
        <v>70</v>
      </c>
      <c r="G615" s="118">
        <f>SUM(คะแนนเทอม1!B18)</f>
        <v>0</v>
      </c>
      <c r="H615" s="119">
        <v>30</v>
      </c>
      <c r="I615" s="118">
        <f>SUM(คะแนนเทอม1!C18)</f>
        <v>0</v>
      </c>
      <c r="J615" s="118">
        <f>SUM(คะแนนเทอม1!D18)</f>
        <v>0</v>
      </c>
    </row>
    <row r="616" spans="1:10" ht="20.25" customHeight="1" x14ac:dyDescent="0.5">
      <c r="A616" s="104">
        <f>กรอกข้อมูล!A3</f>
        <v>0</v>
      </c>
      <c r="B616" s="199" t="s">
        <v>4</v>
      </c>
      <c r="C616" s="200"/>
      <c r="D616" s="105" t="s">
        <v>9</v>
      </c>
      <c r="E616" s="105">
        <f>กรอกข้อมูล!C3</f>
        <v>4</v>
      </c>
      <c r="F616" s="106">
        <v>70</v>
      </c>
      <c r="G616" s="118">
        <f>SUM(คะแนนเทอม1!E18)</f>
        <v>0</v>
      </c>
      <c r="H616" s="119">
        <v>30</v>
      </c>
      <c r="I616" s="118">
        <f>SUM(คะแนนเทอม1!F18)</f>
        <v>0</v>
      </c>
      <c r="J616" s="118">
        <f>SUM(คะแนนเทอม1!G18)</f>
        <v>0</v>
      </c>
    </row>
    <row r="617" spans="1:10" ht="20.25" customHeight="1" x14ac:dyDescent="0.5">
      <c r="A617" s="104">
        <f>กรอกข้อมูล!A4</f>
        <v>0</v>
      </c>
      <c r="B617" s="199" t="s">
        <v>38</v>
      </c>
      <c r="C617" s="200"/>
      <c r="D617" s="105" t="s">
        <v>9</v>
      </c>
      <c r="E617" s="105">
        <f>กรอกข้อมูล!C4</f>
        <v>3</v>
      </c>
      <c r="F617" s="106">
        <v>70</v>
      </c>
      <c r="G617" s="118">
        <f>SUM(คะแนนเทอม1!H18)</f>
        <v>0</v>
      </c>
      <c r="H617" s="119">
        <v>30</v>
      </c>
      <c r="I617" s="118">
        <f>SUM(คะแนนเทอม1!I18)</f>
        <v>0</v>
      </c>
      <c r="J617" s="118">
        <f>SUM(คะแนนเทอม1!J18)</f>
        <v>0</v>
      </c>
    </row>
    <row r="618" spans="1:10" ht="20.25" customHeight="1" x14ac:dyDescent="0.5">
      <c r="A618" s="104">
        <f>กรอกข้อมูล!A5</f>
        <v>0</v>
      </c>
      <c r="B618" s="199" t="s">
        <v>5</v>
      </c>
      <c r="C618" s="200"/>
      <c r="D618" s="105" t="s">
        <v>9</v>
      </c>
      <c r="E618" s="105">
        <f>กรอกข้อมูล!C5</f>
        <v>2</v>
      </c>
      <c r="F618" s="106">
        <v>70</v>
      </c>
      <c r="G618" s="118">
        <f>SUM(คะแนนเทอม1!K18)</f>
        <v>0</v>
      </c>
      <c r="H618" s="119">
        <v>30</v>
      </c>
      <c r="I618" s="118">
        <f>SUM(คะแนนเทอม1!L18)</f>
        <v>0</v>
      </c>
      <c r="J618" s="118">
        <f>SUM(คะแนนเทอม1!M18)</f>
        <v>0</v>
      </c>
    </row>
    <row r="619" spans="1:10" ht="20.25" customHeight="1" x14ac:dyDescent="0.5">
      <c r="A619" s="104">
        <f>กรอกข้อมูล!A6</f>
        <v>0</v>
      </c>
      <c r="B619" s="199" t="s">
        <v>18</v>
      </c>
      <c r="C619" s="200"/>
      <c r="D619" s="105" t="s">
        <v>9</v>
      </c>
      <c r="E619" s="105">
        <f>กรอกข้อมูล!C6</f>
        <v>1</v>
      </c>
      <c r="F619" s="106">
        <v>70</v>
      </c>
      <c r="G619" s="118">
        <f>SUM(คะแนนเทอม1!N18)</f>
        <v>0</v>
      </c>
      <c r="H619" s="119">
        <v>30</v>
      </c>
      <c r="I619" s="118">
        <f>SUM(คะแนนเทอม1!O18)</f>
        <v>0</v>
      </c>
      <c r="J619" s="118">
        <f>SUM(คะแนนเทอม1!P18)</f>
        <v>0</v>
      </c>
    </row>
    <row r="620" spans="1:10" ht="20.25" customHeight="1" x14ac:dyDescent="0.5">
      <c r="A620" s="104">
        <f>กรอกข้อมูล!A7</f>
        <v>0</v>
      </c>
      <c r="B620" s="199" t="s">
        <v>39</v>
      </c>
      <c r="C620" s="200"/>
      <c r="D620" s="105" t="s">
        <v>9</v>
      </c>
      <c r="E620" s="105">
        <f>กรอกข้อมูล!C7</f>
        <v>2</v>
      </c>
      <c r="F620" s="106">
        <v>80</v>
      </c>
      <c r="G620" s="118">
        <f>SUM(คะแนนเทอม1!Q18)</f>
        <v>0</v>
      </c>
      <c r="H620" s="119">
        <v>20</v>
      </c>
      <c r="I620" s="118">
        <f>SUM(คะแนนเทอม1!R18)</f>
        <v>0</v>
      </c>
      <c r="J620" s="118">
        <f>SUM(คะแนนเทอม1!S18)</f>
        <v>0</v>
      </c>
    </row>
    <row r="621" spans="1:10" ht="20.25" customHeight="1" x14ac:dyDescent="0.5">
      <c r="A621" s="104">
        <f>กรอกข้อมูล!A8</f>
        <v>0</v>
      </c>
      <c r="B621" s="199" t="s">
        <v>7</v>
      </c>
      <c r="C621" s="200"/>
      <c r="D621" s="105" t="s">
        <v>9</v>
      </c>
      <c r="E621" s="105">
        <f>กรอกข้อมูล!C8</f>
        <v>2</v>
      </c>
      <c r="F621" s="106">
        <v>80</v>
      </c>
      <c r="G621" s="118">
        <f>SUM(คะแนนเทอม1!T18)</f>
        <v>0</v>
      </c>
      <c r="H621" s="119">
        <v>20</v>
      </c>
      <c r="I621" s="118">
        <f>SUM(คะแนนเทอม1!U18)</f>
        <v>0</v>
      </c>
      <c r="J621" s="118">
        <f>SUM(คะแนนเทอม1!V18)</f>
        <v>0</v>
      </c>
    </row>
    <row r="622" spans="1:10" ht="20.25" customHeight="1" x14ac:dyDescent="0.5">
      <c r="A622" s="104">
        <f>กรอกข้อมูล!A9</f>
        <v>0</v>
      </c>
      <c r="B622" s="199" t="s">
        <v>34</v>
      </c>
      <c r="C622" s="200"/>
      <c r="D622" s="105" t="s">
        <v>9</v>
      </c>
      <c r="E622" s="105">
        <f>กรอกข้อมูล!C9</f>
        <v>1</v>
      </c>
      <c r="F622" s="106">
        <v>80</v>
      </c>
      <c r="G622" s="118">
        <f>SUM(คะแนนเทอม1!W18)</f>
        <v>0</v>
      </c>
      <c r="H622" s="119">
        <v>20</v>
      </c>
      <c r="I622" s="118">
        <f>SUM(คะแนนเทอม1!X18)</f>
        <v>0</v>
      </c>
      <c r="J622" s="118">
        <f>SUM(คะแนนเทอม1!Y18)</f>
        <v>0</v>
      </c>
    </row>
    <row r="623" spans="1:10" ht="20.25" customHeight="1" x14ac:dyDescent="0.5">
      <c r="A623" s="104">
        <f>กรอกข้อมูล!A10</f>
        <v>0</v>
      </c>
      <c r="B623" s="199" t="s">
        <v>21</v>
      </c>
      <c r="C623" s="200"/>
      <c r="D623" s="105" t="s">
        <v>9</v>
      </c>
      <c r="E623" s="105">
        <f>กรอกข้อมูล!C10</f>
        <v>2</v>
      </c>
      <c r="F623" s="106">
        <v>70</v>
      </c>
      <c r="G623" s="118">
        <f>SUM(คะแนนเทอม1!Z18)</f>
        <v>0</v>
      </c>
      <c r="H623" s="119">
        <v>30</v>
      </c>
      <c r="I623" s="118">
        <f>SUM(คะแนนเทอม1!AA18)</f>
        <v>0</v>
      </c>
      <c r="J623" s="118">
        <f>SUM(คะแนนเทอม1!AB18)</f>
        <v>0</v>
      </c>
    </row>
    <row r="624" spans="1:10" ht="20.25" customHeight="1" x14ac:dyDescent="0.5">
      <c r="A624" s="104">
        <f>กรอกข้อมูล!A11</f>
        <v>0</v>
      </c>
      <c r="B624" s="199">
        <f>กรอกข้อมูล!B11</f>
        <v>0</v>
      </c>
      <c r="C624" s="200"/>
      <c r="D624" s="105" t="s">
        <v>17</v>
      </c>
      <c r="E624" s="105">
        <f>กรอกข้อมูล!C11</f>
        <v>2</v>
      </c>
      <c r="F624" s="106">
        <v>80</v>
      </c>
      <c r="G624" s="118">
        <f>SUM(คะแนนเทอม1!AC18)</f>
        <v>0</v>
      </c>
      <c r="H624" s="119">
        <v>20</v>
      </c>
      <c r="I624" s="118">
        <f>SUM(คะแนนเทอม1!AD18)</f>
        <v>0</v>
      </c>
      <c r="J624" s="118">
        <f>SUM(คะแนนเทอม1!AE18)</f>
        <v>0</v>
      </c>
    </row>
    <row r="625" spans="1:10" ht="20.25" customHeight="1" x14ac:dyDescent="0.5">
      <c r="A625" s="80"/>
      <c r="B625" s="201"/>
      <c r="C625" s="201"/>
      <c r="D625" s="108"/>
      <c r="E625" s="108"/>
      <c r="F625" s="109"/>
      <c r="G625" s="112"/>
      <c r="H625" s="111"/>
      <c r="I625" s="112"/>
      <c r="J625" s="112"/>
    </row>
    <row r="626" spans="1:10" ht="20.25" customHeight="1" x14ac:dyDescent="0.5">
      <c r="A626" s="80"/>
      <c r="B626" s="107"/>
      <c r="C626" s="107"/>
      <c r="D626" s="108"/>
      <c r="E626" s="72">
        <f>SUM(E615:E625)</f>
        <v>23</v>
      </c>
      <c r="F626" s="109"/>
      <c r="G626" s="112"/>
    </row>
    <row r="627" spans="1:10" ht="20.25" customHeight="1" x14ac:dyDescent="0.5">
      <c r="A627" s="202"/>
      <c r="B627" s="202"/>
      <c r="C627" s="202"/>
      <c r="D627" s="202"/>
      <c r="E627" s="72"/>
      <c r="F627" s="196"/>
      <c r="G627" s="196"/>
      <c r="H627" s="87"/>
      <c r="I627" s="87"/>
      <c r="J627" s="87"/>
    </row>
    <row r="628" spans="1:10" ht="3" customHeight="1" x14ac:dyDescent="0.5">
      <c r="A628" s="80"/>
      <c r="B628" s="107"/>
      <c r="C628" s="107"/>
      <c r="D628" s="108"/>
      <c r="E628" s="72"/>
      <c r="F628" s="111"/>
      <c r="G628" s="112"/>
      <c r="H628" s="87"/>
      <c r="I628" s="87"/>
      <c r="J628" s="87"/>
    </row>
    <row r="629" spans="1:10" ht="20.25" customHeight="1" x14ac:dyDescent="0.5">
      <c r="A629" s="197"/>
      <c r="B629" s="197"/>
      <c r="C629" s="197"/>
      <c r="D629" s="197"/>
      <c r="F629" s="198"/>
      <c r="G629" s="198"/>
      <c r="H629" s="113"/>
      <c r="I629" s="120"/>
    </row>
    <row r="630" spans="1:10" ht="3" customHeight="1" x14ac:dyDescent="0.5">
      <c r="D630" s="75"/>
      <c r="F630" s="76"/>
      <c r="G630" s="113"/>
      <c r="H630" s="113"/>
      <c r="I630" s="120"/>
    </row>
    <row r="631" spans="1:10" ht="23.1" customHeight="1" x14ac:dyDescent="0.5">
      <c r="A631" s="197"/>
      <c r="B631" s="197"/>
      <c r="C631" s="197"/>
      <c r="D631" s="197"/>
      <c r="F631" s="183" t="s">
        <v>96</v>
      </c>
      <c r="G631" s="183"/>
      <c r="H631" s="183"/>
      <c r="I631" s="183"/>
      <c r="J631" s="183"/>
    </row>
    <row r="632" spans="1:10" ht="3" customHeight="1" x14ac:dyDescent="0.5">
      <c r="A632" s="73"/>
      <c r="B632" s="73"/>
      <c r="C632" s="73"/>
      <c r="D632" s="73"/>
      <c r="F632" s="78"/>
      <c r="G632" s="78"/>
      <c r="H632" s="88"/>
      <c r="I632" s="88"/>
    </row>
    <row r="633" spans="1:10" ht="20.25" customHeight="1" x14ac:dyDescent="0.5">
      <c r="A633" s="183"/>
      <c r="B633" s="183"/>
      <c r="C633" s="183"/>
      <c r="D633" s="183"/>
      <c r="E633" s="101"/>
      <c r="F633" s="195" t="str">
        <f>"("&amp;กรอกข้อมูล!B$15&amp;")"</f>
        <v>(นางสาวตัวอย่าง)</v>
      </c>
      <c r="G633" s="195"/>
      <c r="H633" s="195"/>
    </row>
    <row r="634" spans="1:10" ht="20.25" customHeight="1" x14ac:dyDescent="0.5">
      <c r="A634" s="80"/>
      <c r="B634" s="80"/>
      <c r="C634" s="80"/>
      <c r="D634" s="81"/>
    </row>
    <row r="635" spans="1:10" ht="20.25" customHeight="1" x14ac:dyDescent="0.5">
      <c r="A635" s="80"/>
      <c r="B635" s="80"/>
      <c r="C635" s="80"/>
      <c r="D635" s="81"/>
      <c r="F635" s="221"/>
      <c r="G635" s="221"/>
    </row>
    <row r="636" spans="1:10" ht="20.25" customHeight="1" x14ac:dyDescent="0.5">
      <c r="D636" s="81"/>
    </row>
    <row r="637" spans="1:10" ht="20.25" customHeight="1" x14ac:dyDescent="0.5">
      <c r="A637" s="74" t="s">
        <v>94</v>
      </c>
      <c r="D637" s="81"/>
    </row>
    <row r="638" spans="1:10" ht="20.25" customHeight="1" x14ac:dyDescent="0.5">
      <c r="B638" s="83"/>
      <c r="C638" s="83"/>
      <c r="F638" s="79" t="s">
        <v>103</v>
      </c>
      <c r="G638" s="88"/>
      <c r="H638" s="88"/>
      <c r="I638" s="88"/>
    </row>
    <row r="639" spans="1:10" ht="20.25" customHeight="1" x14ac:dyDescent="0.5">
      <c r="F639" s="222" t="s">
        <v>95</v>
      </c>
      <c r="G639" s="222"/>
      <c r="H639" s="222"/>
      <c r="I639" s="90"/>
      <c r="J639" s="88"/>
    </row>
    <row r="640" spans="1:10" ht="20.25" customHeight="1" x14ac:dyDescent="0.5">
      <c r="E640" s="79"/>
    </row>
    <row r="641" spans="1:10" ht="20.25" customHeight="1" x14ac:dyDescent="0.5">
      <c r="I641" s="117" t="s">
        <v>8</v>
      </c>
      <c r="J641" s="82">
        <v>17</v>
      </c>
    </row>
    <row r="645" spans="1:10" ht="20.25" customHeight="1" x14ac:dyDescent="0.5">
      <c r="A645" s="179" t="s">
        <v>30</v>
      </c>
      <c r="B645" s="179"/>
      <c r="C645" s="179"/>
      <c r="D645" s="179"/>
      <c r="E645" s="179"/>
      <c r="F645" s="179"/>
      <c r="G645" s="179"/>
      <c r="H645" s="179"/>
      <c r="I645" s="179"/>
      <c r="J645" s="179"/>
    </row>
    <row r="646" spans="1:10" ht="26.1" customHeight="1" x14ac:dyDescent="0.5">
      <c r="A646" s="180" t="s">
        <v>90</v>
      </c>
      <c r="B646" s="180"/>
      <c r="C646" s="180"/>
      <c r="D646" s="180"/>
      <c r="E646" s="180"/>
      <c r="F646" s="180"/>
      <c r="G646" s="180"/>
      <c r="H646" s="180"/>
      <c r="I646" s="180"/>
      <c r="J646" s="180"/>
    </row>
    <row r="647" spans="1:10" ht="20.25" customHeight="1" x14ac:dyDescent="0.5">
      <c r="B647" s="102"/>
      <c r="C647" s="179" t="s">
        <v>104</v>
      </c>
      <c r="D647" s="179"/>
      <c r="E647" s="179" t="s">
        <v>105</v>
      </c>
      <c r="F647" s="179"/>
      <c r="G647" s="76">
        <f>SUM(กรอกข้อมูล!B13)</f>
        <v>0</v>
      </c>
      <c r="I647" s="115"/>
      <c r="J647" s="115"/>
    </row>
    <row r="648" spans="1:10" ht="20.25" customHeight="1" x14ac:dyDescent="0.5">
      <c r="A648" s="71"/>
      <c r="B648" s="71"/>
      <c r="C648" s="71"/>
      <c r="D648" s="71"/>
      <c r="E648" s="71"/>
      <c r="F648" s="71"/>
      <c r="G648" s="76"/>
      <c r="H648" s="76"/>
      <c r="I648" s="76"/>
      <c r="J648" s="76"/>
    </row>
    <row r="649" spans="1:10" ht="22.9" customHeight="1" x14ac:dyDescent="0.5">
      <c r="A649" s="102" t="s">
        <v>0</v>
      </c>
      <c r="C649" s="181">
        <f>(กรอกข้อมูล!B33)</f>
        <v>0</v>
      </c>
      <c r="D649" s="181"/>
      <c r="E649" s="181"/>
      <c r="F649" s="181"/>
      <c r="G649" s="121"/>
      <c r="H649" s="115" t="s">
        <v>40</v>
      </c>
      <c r="J649" s="116">
        <f>กรอกข้อมูล!B14</f>
        <v>0</v>
      </c>
    </row>
    <row r="650" spans="1:10" ht="20.25" customHeight="1" x14ac:dyDescent="0.5">
      <c r="A650" s="102"/>
      <c r="B650" s="102"/>
      <c r="C650" s="182"/>
      <c r="D650" s="182"/>
      <c r="E650" s="182"/>
      <c r="F650" s="182"/>
      <c r="G650" s="183"/>
      <c r="H650" s="115"/>
      <c r="I650" s="115"/>
      <c r="J650" s="115"/>
    </row>
    <row r="651" spans="1:10" ht="20.25" customHeight="1" x14ac:dyDescent="0.5">
      <c r="A651" s="98"/>
      <c r="B651" s="98"/>
      <c r="C651" s="98"/>
      <c r="D651" s="98"/>
      <c r="E651" s="98"/>
      <c r="F651" s="98"/>
      <c r="G651" s="114"/>
      <c r="H651" s="114"/>
      <c r="I651" s="114"/>
      <c r="J651" s="114"/>
    </row>
    <row r="652" spans="1:10" ht="20.25" customHeight="1" x14ac:dyDescent="0.5">
      <c r="A652" s="210" t="s">
        <v>1</v>
      </c>
      <c r="B652" s="213" t="s">
        <v>2</v>
      </c>
      <c r="C652" s="214"/>
      <c r="D652" s="206" t="s">
        <v>10</v>
      </c>
      <c r="E652" s="206" t="s">
        <v>32</v>
      </c>
      <c r="F652" s="220" t="s">
        <v>28</v>
      </c>
      <c r="G652" s="220"/>
      <c r="H652" s="205" t="s">
        <v>24</v>
      </c>
      <c r="I652" s="205"/>
      <c r="J652" s="91" t="s">
        <v>20</v>
      </c>
    </row>
    <row r="653" spans="1:10" ht="20.25" customHeight="1" x14ac:dyDescent="0.5">
      <c r="A653" s="211"/>
      <c r="B653" s="215"/>
      <c r="C653" s="216"/>
      <c r="D653" s="219"/>
      <c r="E653" s="219"/>
      <c r="F653" s="206" t="s">
        <v>26</v>
      </c>
      <c r="G653" s="208" t="s">
        <v>27</v>
      </c>
      <c r="H653" s="208" t="s">
        <v>26</v>
      </c>
      <c r="I653" s="208" t="s">
        <v>27</v>
      </c>
      <c r="J653" s="92">
        <v>100</v>
      </c>
    </row>
    <row r="654" spans="1:10" ht="20.25" customHeight="1" x14ac:dyDescent="0.5">
      <c r="A654" s="212"/>
      <c r="B654" s="217"/>
      <c r="C654" s="218"/>
      <c r="D654" s="207"/>
      <c r="E654" s="207"/>
      <c r="F654" s="207"/>
      <c r="G654" s="209"/>
      <c r="H654" s="209"/>
      <c r="I654" s="209"/>
      <c r="J654" s="93" t="s">
        <v>29</v>
      </c>
    </row>
    <row r="655" spans="1:10" ht="20.25" customHeight="1" x14ac:dyDescent="0.5">
      <c r="A655" s="104">
        <f>กรอกข้อมูล!A2</f>
        <v>0</v>
      </c>
      <c r="B655" s="203" t="s">
        <v>3</v>
      </c>
      <c r="C655" s="204"/>
      <c r="D655" s="105" t="s">
        <v>9</v>
      </c>
      <c r="E655" s="105">
        <f>กรอกข้อมูล!C2</f>
        <v>4</v>
      </c>
      <c r="F655" s="106">
        <v>70</v>
      </c>
      <c r="G655" s="118">
        <f>SUM(คะแนนเทอม1!B19)</f>
        <v>0</v>
      </c>
      <c r="H655" s="119">
        <v>30</v>
      </c>
      <c r="I655" s="118">
        <f>SUM(คะแนนเทอม1!C19)</f>
        <v>0</v>
      </c>
      <c r="J655" s="118">
        <f>SUM(คะแนนเทอม1!D19)</f>
        <v>0</v>
      </c>
    </row>
    <row r="656" spans="1:10" ht="20.25" customHeight="1" x14ac:dyDescent="0.5">
      <c r="A656" s="104">
        <f>กรอกข้อมูล!A3</f>
        <v>0</v>
      </c>
      <c r="B656" s="199" t="s">
        <v>4</v>
      </c>
      <c r="C656" s="200"/>
      <c r="D656" s="105" t="s">
        <v>9</v>
      </c>
      <c r="E656" s="105">
        <f>กรอกข้อมูล!C3</f>
        <v>4</v>
      </c>
      <c r="F656" s="106">
        <v>70</v>
      </c>
      <c r="G656" s="118">
        <f>SUM(คะแนนเทอม1!E19)</f>
        <v>0</v>
      </c>
      <c r="H656" s="119">
        <v>30</v>
      </c>
      <c r="I656" s="118">
        <f>SUM(คะแนนเทอม1!F19)</f>
        <v>0</v>
      </c>
      <c r="J656" s="118">
        <f>SUM(คะแนนเทอม1!G19)</f>
        <v>0</v>
      </c>
    </row>
    <row r="657" spans="1:10" ht="20.25" customHeight="1" x14ac:dyDescent="0.5">
      <c r="A657" s="104">
        <f>กรอกข้อมูล!A4</f>
        <v>0</v>
      </c>
      <c r="B657" s="199" t="s">
        <v>38</v>
      </c>
      <c r="C657" s="200"/>
      <c r="D657" s="105" t="s">
        <v>9</v>
      </c>
      <c r="E657" s="105">
        <f>กรอกข้อมูล!C4</f>
        <v>3</v>
      </c>
      <c r="F657" s="106">
        <v>70</v>
      </c>
      <c r="G657" s="118">
        <f>SUM(คะแนนเทอม1!H19)</f>
        <v>0</v>
      </c>
      <c r="H657" s="119">
        <v>30</v>
      </c>
      <c r="I657" s="118">
        <f>SUM(คะแนนเทอม1!I19)</f>
        <v>0</v>
      </c>
      <c r="J657" s="118">
        <f>SUM(คะแนนเทอม1!J19)</f>
        <v>0</v>
      </c>
    </row>
    <row r="658" spans="1:10" ht="20.25" customHeight="1" x14ac:dyDescent="0.5">
      <c r="A658" s="104">
        <f>กรอกข้อมูล!A5</f>
        <v>0</v>
      </c>
      <c r="B658" s="199" t="s">
        <v>5</v>
      </c>
      <c r="C658" s="200"/>
      <c r="D658" s="105" t="s">
        <v>9</v>
      </c>
      <c r="E658" s="105">
        <f>กรอกข้อมูล!C5</f>
        <v>2</v>
      </c>
      <c r="F658" s="106">
        <v>70</v>
      </c>
      <c r="G658" s="118">
        <f>SUM(คะแนนเทอม1!K19)</f>
        <v>0</v>
      </c>
      <c r="H658" s="119">
        <v>30</v>
      </c>
      <c r="I658" s="118">
        <f>SUM(คะแนนเทอม1!L19)</f>
        <v>0</v>
      </c>
      <c r="J658" s="118">
        <f>SUM(คะแนนเทอม1!M19)</f>
        <v>0</v>
      </c>
    </row>
    <row r="659" spans="1:10" ht="20.25" customHeight="1" x14ac:dyDescent="0.5">
      <c r="A659" s="104">
        <f>กรอกข้อมูล!A6</f>
        <v>0</v>
      </c>
      <c r="B659" s="199" t="s">
        <v>18</v>
      </c>
      <c r="C659" s="200"/>
      <c r="D659" s="105" t="s">
        <v>9</v>
      </c>
      <c r="E659" s="105">
        <f>กรอกข้อมูล!C6</f>
        <v>1</v>
      </c>
      <c r="F659" s="106">
        <v>70</v>
      </c>
      <c r="G659" s="118">
        <f>SUM(คะแนนเทอม1!N19)</f>
        <v>0</v>
      </c>
      <c r="H659" s="119">
        <v>30</v>
      </c>
      <c r="I659" s="118">
        <f>SUM(คะแนนเทอม1!O19)</f>
        <v>0</v>
      </c>
      <c r="J659" s="118">
        <f>SUM(คะแนนเทอม1!P19)</f>
        <v>0</v>
      </c>
    </row>
    <row r="660" spans="1:10" ht="20.25" customHeight="1" x14ac:dyDescent="0.5">
      <c r="A660" s="104">
        <f>กรอกข้อมูล!A7</f>
        <v>0</v>
      </c>
      <c r="B660" s="199" t="s">
        <v>39</v>
      </c>
      <c r="C660" s="200"/>
      <c r="D660" s="105" t="s">
        <v>9</v>
      </c>
      <c r="E660" s="105">
        <f>กรอกข้อมูล!C7</f>
        <v>2</v>
      </c>
      <c r="F660" s="106">
        <v>80</v>
      </c>
      <c r="G660" s="118">
        <f>SUM(คะแนนเทอม1!Q19)</f>
        <v>0</v>
      </c>
      <c r="H660" s="119">
        <v>20</v>
      </c>
      <c r="I660" s="118">
        <f>SUM(คะแนนเทอม1!R19)</f>
        <v>0</v>
      </c>
      <c r="J660" s="118">
        <f>SUM(คะแนนเทอม1!S19)</f>
        <v>0</v>
      </c>
    </row>
    <row r="661" spans="1:10" ht="20.25" customHeight="1" x14ac:dyDescent="0.5">
      <c r="A661" s="104">
        <f>กรอกข้อมูล!A8</f>
        <v>0</v>
      </c>
      <c r="B661" s="199" t="s">
        <v>7</v>
      </c>
      <c r="C661" s="200"/>
      <c r="D661" s="105" t="s">
        <v>9</v>
      </c>
      <c r="E661" s="105">
        <f>กรอกข้อมูล!C8</f>
        <v>2</v>
      </c>
      <c r="F661" s="106">
        <v>80</v>
      </c>
      <c r="G661" s="118">
        <f>SUM(คะแนนเทอม1!T19)</f>
        <v>0</v>
      </c>
      <c r="H661" s="119">
        <v>20</v>
      </c>
      <c r="I661" s="118">
        <f>SUM(คะแนนเทอม1!U19)</f>
        <v>0</v>
      </c>
      <c r="J661" s="118">
        <f>SUM(คะแนนเทอม1!V19)</f>
        <v>0</v>
      </c>
    </row>
    <row r="662" spans="1:10" ht="20.25" customHeight="1" x14ac:dyDescent="0.5">
      <c r="A662" s="104">
        <f>กรอกข้อมูล!A9</f>
        <v>0</v>
      </c>
      <c r="B662" s="199" t="s">
        <v>34</v>
      </c>
      <c r="C662" s="200"/>
      <c r="D662" s="105" t="s">
        <v>9</v>
      </c>
      <c r="E662" s="105">
        <f>กรอกข้อมูล!C9</f>
        <v>1</v>
      </c>
      <c r="F662" s="106">
        <v>80</v>
      </c>
      <c r="G662" s="118">
        <f>SUM(คะแนนเทอม1!W19)</f>
        <v>0</v>
      </c>
      <c r="H662" s="119">
        <v>20</v>
      </c>
      <c r="I662" s="118">
        <f>SUM(คะแนนเทอม1!X19)</f>
        <v>0</v>
      </c>
      <c r="J662" s="118">
        <f>SUM(คะแนนเทอม1!Y19)</f>
        <v>0</v>
      </c>
    </row>
    <row r="663" spans="1:10" ht="20.25" customHeight="1" x14ac:dyDescent="0.5">
      <c r="A663" s="104">
        <f>กรอกข้อมูล!A10</f>
        <v>0</v>
      </c>
      <c r="B663" s="199" t="s">
        <v>21</v>
      </c>
      <c r="C663" s="200"/>
      <c r="D663" s="105" t="s">
        <v>9</v>
      </c>
      <c r="E663" s="105">
        <f>กรอกข้อมูล!C10</f>
        <v>2</v>
      </c>
      <c r="F663" s="106">
        <v>70</v>
      </c>
      <c r="G663" s="118">
        <f>SUM(คะแนนเทอม1!Z19)</f>
        <v>0</v>
      </c>
      <c r="H663" s="119">
        <v>30</v>
      </c>
      <c r="I663" s="118">
        <f>SUM(คะแนนเทอม1!AA19)</f>
        <v>0</v>
      </c>
      <c r="J663" s="118">
        <f>SUM(คะแนนเทอม1!AB19)</f>
        <v>0</v>
      </c>
    </row>
    <row r="664" spans="1:10" ht="20.25" customHeight="1" x14ac:dyDescent="0.5">
      <c r="A664" s="104">
        <f>กรอกข้อมูล!A11</f>
        <v>0</v>
      </c>
      <c r="B664" s="199">
        <f>กรอกข้อมูล!B11</f>
        <v>0</v>
      </c>
      <c r="C664" s="200"/>
      <c r="D664" s="105" t="s">
        <v>17</v>
      </c>
      <c r="E664" s="105">
        <f>กรอกข้อมูล!C11</f>
        <v>2</v>
      </c>
      <c r="F664" s="106">
        <v>80</v>
      </c>
      <c r="G664" s="118">
        <f>SUM(คะแนนเทอม1!AC19)</f>
        <v>0</v>
      </c>
      <c r="H664" s="119">
        <v>20</v>
      </c>
      <c r="I664" s="118">
        <f>SUM(คะแนนเทอม1!AD19)</f>
        <v>0</v>
      </c>
      <c r="J664" s="118">
        <f>SUM(คะแนนเทอม1!AE19)</f>
        <v>0</v>
      </c>
    </row>
    <row r="665" spans="1:10" ht="20.25" customHeight="1" x14ac:dyDescent="0.5">
      <c r="A665" s="80"/>
      <c r="B665" s="201"/>
      <c r="C665" s="201"/>
      <c r="D665" s="108"/>
      <c r="E665" s="108"/>
      <c r="F665" s="109"/>
      <c r="G665" s="112"/>
      <c r="H665" s="111"/>
      <c r="I665" s="112"/>
      <c r="J665" s="112"/>
    </row>
    <row r="666" spans="1:10" ht="20.25" customHeight="1" x14ac:dyDescent="0.5">
      <c r="A666" s="80"/>
      <c r="B666" s="107"/>
      <c r="C666" s="107"/>
      <c r="D666" s="108"/>
      <c r="E666" s="72">
        <f>SUM(E655:E665)</f>
        <v>23</v>
      </c>
      <c r="F666" s="109"/>
      <c r="G666" s="112"/>
    </row>
    <row r="667" spans="1:10" ht="20.25" customHeight="1" x14ac:dyDescent="0.5">
      <c r="A667" s="202"/>
      <c r="B667" s="202"/>
      <c r="C667" s="202"/>
      <c r="D667" s="202"/>
      <c r="E667" s="72"/>
      <c r="F667" s="196"/>
      <c r="G667" s="196"/>
      <c r="H667" s="87"/>
      <c r="I667" s="87"/>
      <c r="J667" s="87"/>
    </row>
    <row r="668" spans="1:10" ht="3" customHeight="1" x14ac:dyDescent="0.5">
      <c r="A668" s="80"/>
      <c r="B668" s="107"/>
      <c r="C668" s="107"/>
      <c r="D668" s="108"/>
      <c r="E668" s="72"/>
      <c r="F668" s="111"/>
      <c r="G668" s="112"/>
      <c r="H668" s="87"/>
      <c r="I668" s="87"/>
      <c r="J668" s="87"/>
    </row>
    <row r="669" spans="1:10" ht="20.25" customHeight="1" x14ac:dyDescent="0.5">
      <c r="A669" s="197"/>
      <c r="B669" s="197"/>
      <c r="C669" s="197"/>
      <c r="D669" s="197"/>
      <c r="F669" s="198"/>
      <c r="G669" s="198"/>
      <c r="H669" s="113"/>
      <c r="I669" s="120"/>
    </row>
    <row r="670" spans="1:10" ht="2.4500000000000002" customHeight="1" x14ac:dyDescent="0.5">
      <c r="D670" s="75"/>
      <c r="F670" s="76"/>
      <c r="G670" s="113"/>
      <c r="H670" s="113"/>
      <c r="I670" s="120"/>
    </row>
    <row r="671" spans="1:10" ht="23.1" customHeight="1" x14ac:dyDescent="0.5">
      <c r="A671" s="197"/>
      <c r="B671" s="197"/>
      <c r="C671" s="197"/>
      <c r="D671" s="197"/>
      <c r="F671" s="183" t="s">
        <v>96</v>
      </c>
      <c r="G671" s="183"/>
      <c r="H671" s="183"/>
      <c r="I671" s="183"/>
      <c r="J671" s="183"/>
    </row>
    <row r="672" spans="1:10" ht="3" customHeight="1" x14ac:dyDescent="0.5">
      <c r="A672" s="73"/>
      <c r="B672" s="73"/>
      <c r="C672" s="73"/>
      <c r="D672" s="73"/>
      <c r="F672" s="78"/>
      <c r="G672" s="78"/>
      <c r="H672" s="88"/>
      <c r="I672" s="88"/>
    </row>
    <row r="673" spans="1:10" ht="20.25" customHeight="1" x14ac:dyDescent="0.5">
      <c r="A673" s="183"/>
      <c r="B673" s="183"/>
      <c r="C673" s="183"/>
      <c r="D673" s="183"/>
      <c r="E673" s="101"/>
      <c r="F673" s="195" t="str">
        <f>"("&amp;กรอกข้อมูล!B$15&amp;")"</f>
        <v>(นางสาวตัวอย่าง)</v>
      </c>
      <c r="G673" s="195"/>
      <c r="H673" s="195"/>
    </row>
    <row r="674" spans="1:10" ht="20.25" customHeight="1" x14ac:dyDescent="0.5">
      <c r="A674" s="80"/>
      <c r="B674" s="80"/>
      <c r="C674" s="80"/>
      <c r="D674" s="81"/>
    </row>
    <row r="675" spans="1:10" ht="20.25" customHeight="1" x14ac:dyDescent="0.5">
      <c r="A675" s="80"/>
      <c r="B675" s="80"/>
      <c r="C675" s="80"/>
      <c r="D675" s="81"/>
      <c r="F675" s="221"/>
      <c r="G675" s="221"/>
    </row>
    <row r="676" spans="1:10" ht="20.25" customHeight="1" x14ac:dyDescent="0.5">
      <c r="D676" s="81"/>
    </row>
    <row r="677" spans="1:10" ht="20.25" customHeight="1" x14ac:dyDescent="0.5">
      <c r="A677" s="74" t="s">
        <v>94</v>
      </c>
      <c r="D677" s="81"/>
    </row>
    <row r="678" spans="1:10" ht="20.25" customHeight="1" x14ac:dyDescent="0.5">
      <c r="B678" s="83"/>
      <c r="C678" s="83"/>
      <c r="F678" s="79" t="s">
        <v>103</v>
      </c>
      <c r="G678" s="88"/>
      <c r="H678" s="88"/>
      <c r="I678" s="88"/>
    </row>
    <row r="679" spans="1:10" ht="20.25" customHeight="1" x14ac:dyDescent="0.5">
      <c r="F679" s="222" t="s">
        <v>95</v>
      </c>
      <c r="G679" s="222"/>
      <c r="H679" s="222"/>
      <c r="I679" s="90"/>
      <c r="J679" s="88"/>
    </row>
    <row r="680" spans="1:10" ht="20.25" customHeight="1" x14ac:dyDescent="0.5">
      <c r="E680" s="79"/>
    </row>
    <row r="681" spans="1:10" ht="20.25" customHeight="1" x14ac:dyDescent="0.5">
      <c r="I681" s="117" t="s">
        <v>8</v>
      </c>
      <c r="J681" s="82">
        <v>18</v>
      </c>
    </row>
    <row r="685" spans="1:10" ht="20.25" customHeight="1" x14ac:dyDescent="0.5">
      <c r="A685" s="179" t="s">
        <v>30</v>
      </c>
      <c r="B685" s="179"/>
      <c r="C685" s="179"/>
      <c r="D685" s="179"/>
      <c r="E685" s="179"/>
      <c r="F685" s="179"/>
      <c r="G685" s="179"/>
      <c r="H685" s="179"/>
      <c r="I685" s="179"/>
      <c r="J685" s="179"/>
    </row>
    <row r="686" spans="1:10" ht="26.1" customHeight="1" x14ac:dyDescent="0.5">
      <c r="A686" s="180" t="s">
        <v>90</v>
      </c>
      <c r="B686" s="180"/>
      <c r="C686" s="180"/>
      <c r="D686" s="180"/>
      <c r="E686" s="180"/>
      <c r="F686" s="180"/>
      <c r="G686" s="180"/>
      <c r="H686" s="180"/>
      <c r="I686" s="180"/>
      <c r="J686" s="180"/>
    </row>
    <row r="687" spans="1:10" ht="20.25" customHeight="1" x14ac:dyDescent="0.5">
      <c r="B687" s="102"/>
      <c r="C687" s="179" t="s">
        <v>104</v>
      </c>
      <c r="D687" s="179"/>
      <c r="E687" s="179" t="s">
        <v>105</v>
      </c>
      <c r="F687" s="179"/>
      <c r="G687" s="76">
        <f>SUM(กรอกข้อมูล!B13)</f>
        <v>0</v>
      </c>
      <c r="I687" s="115"/>
      <c r="J687" s="115"/>
    </row>
    <row r="688" spans="1:10" ht="20.25" customHeight="1" x14ac:dyDescent="0.5">
      <c r="A688" s="71"/>
      <c r="B688" s="71"/>
      <c r="C688" s="71"/>
      <c r="D688" s="71"/>
      <c r="E688" s="71"/>
      <c r="F688" s="71"/>
      <c r="G688" s="76"/>
      <c r="H688" s="76"/>
      <c r="I688" s="76"/>
      <c r="J688" s="76"/>
    </row>
    <row r="689" spans="1:10" ht="22.9" customHeight="1" x14ac:dyDescent="0.5">
      <c r="A689" s="102" t="s">
        <v>0</v>
      </c>
      <c r="C689" s="181">
        <f>(กรอกข้อมูล!B34)</f>
        <v>0</v>
      </c>
      <c r="D689" s="181"/>
      <c r="E689" s="181"/>
      <c r="F689" s="181"/>
      <c r="G689" s="121"/>
      <c r="H689" s="115" t="s">
        <v>40</v>
      </c>
      <c r="J689" s="116">
        <f>กรอกข้อมูล!B14</f>
        <v>0</v>
      </c>
    </row>
    <row r="690" spans="1:10" ht="20.25" customHeight="1" x14ac:dyDescent="0.5">
      <c r="A690" s="102"/>
      <c r="B690" s="102"/>
      <c r="C690" s="182"/>
      <c r="D690" s="182"/>
      <c r="E690" s="182"/>
      <c r="F690" s="182"/>
      <c r="G690" s="183"/>
      <c r="H690" s="115"/>
      <c r="I690" s="115"/>
      <c r="J690" s="115"/>
    </row>
    <row r="691" spans="1:10" ht="20.25" customHeight="1" x14ac:dyDescent="0.5">
      <c r="A691" s="98"/>
      <c r="B691" s="98"/>
      <c r="C691" s="98"/>
      <c r="D691" s="98"/>
      <c r="E691" s="98"/>
      <c r="F691" s="98"/>
      <c r="G691" s="114"/>
      <c r="H691" s="114"/>
      <c r="I691" s="114"/>
      <c r="J691" s="114"/>
    </row>
    <row r="692" spans="1:10" ht="20.25" customHeight="1" x14ac:dyDescent="0.5">
      <c r="A692" s="210" t="s">
        <v>1</v>
      </c>
      <c r="B692" s="213" t="s">
        <v>2</v>
      </c>
      <c r="C692" s="214"/>
      <c r="D692" s="206" t="s">
        <v>10</v>
      </c>
      <c r="E692" s="206" t="s">
        <v>32</v>
      </c>
      <c r="F692" s="220" t="s">
        <v>28</v>
      </c>
      <c r="G692" s="220"/>
      <c r="H692" s="205" t="s">
        <v>24</v>
      </c>
      <c r="I692" s="205"/>
      <c r="J692" s="91" t="s">
        <v>20</v>
      </c>
    </row>
    <row r="693" spans="1:10" ht="20.25" customHeight="1" x14ac:dyDescent="0.5">
      <c r="A693" s="211"/>
      <c r="B693" s="215"/>
      <c r="C693" s="216"/>
      <c r="D693" s="219"/>
      <c r="E693" s="219"/>
      <c r="F693" s="206" t="s">
        <v>26</v>
      </c>
      <c r="G693" s="208" t="s">
        <v>27</v>
      </c>
      <c r="H693" s="208" t="s">
        <v>26</v>
      </c>
      <c r="I693" s="208" t="s">
        <v>27</v>
      </c>
      <c r="J693" s="92">
        <v>100</v>
      </c>
    </row>
    <row r="694" spans="1:10" ht="20.25" customHeight="1" x14ac:dyDescent="0.5">
      <c r="A694" s="212"/>
      <c r="B694" s="217"/>
      <c r="C694" s="218"/>
      <c r="D694" s="207"/>
      <c r="E694" s="207"/>
      <c r="F694" s="207"/>
      <c r="G694" s="209"/>
      <c r="H694" s="209"/>
      <c r="I694" s="209"/>
      <c r="J694" s="93" t="s">
        <v>29</v>
      </c>
    </row>
    <row r="695" spans="1:10" ht="20.25" customHeight="1" x14ac:dyDescent="0.5">
      <c r="A695" s="104">
        <f>กรอกข้อมูล!A2</f>
        <v>0</v>
      </c>
      <c r="B695" s="203" t="s">
        <v>3</v>
      </c>
      <c r="C695" s="204"/>
      <c r="D695" s="105" t="s">
        <v>9</v>
      </c>
      <c r="E695" s="105">
        <f>กรอกข้อมูล!C2</f>
        <v>4</v>
      </c>
      <c r="F695" s="106">
        <v>70</v>
      </c>
      <c r="G695" s="118">
        <f>SUM(คะแนนเทอม1!B20)</f>
        <v>0</v>
      </c>
      <c r="H695" s="119">
        <v>30</v>
      </c>
      <c r="I695" s="118">
        <f>SUM(คะแนนเทอม1!C20)</f>
        <v>0</v>
      </c>
      <c r="J695" s="118">
        <f>SUM(คะแนนเทอม1!D20)</f>
        <v>0</v>
      </c>
    </row>
    <row r="696" spans="1:10" ht="20.25" customHeight="1" x14ac:dyDescent="0.5">
      <c r="A696" s="104">
        <f>กรอกข้อมูล!A3</f>
        <v>0</v>
      </c>
      <c r="B696" s="199" t="s">
        <v>4</v>
      </c>
      <c r="C696" s="200"/>
      <c r="D696" s="105" t="s">
        <v>9</v>
      </c>
      <c r="E696" s="105">
        <f>กรอกข้อมูล!C3</f>
        <v>4</v>
      </c>
      <c r="F696" s="106">
        <v>70</v>
      </c>
      <c r="G696" s="118">
        <f>SUM(คะแนนเทอม1!E20)</f>
        <v>0</v>
      </c>
      <c r="H696" s="119">
        <v>30</v>
      </c>
      <c r="I696" s="118">
        <f>SUM(คะแนนเทอม1!F20)</f>
        <v>0</v>
      </c>
      <c r="J696" s="118">
        <f>SUM(คะแนนเทอม1!G20)</f>
        <v>0</v>
      </c>
    </row>
    <row r="697" spans="1:10" ht="20.25" customHeight="1" x14ac:dyDescent="0.5">
      <c r="A697" s="104">
        <f>กรอกข้อมูล!A4</f>
        <v>0</v>
      </c>
      <c r="B697" s="199" t="s">
        <v>38</v>
      </c>
      <c r="C697" s="200"/>
      <c r="D697" s="105" t="s">
        <v>9</v>
      </c>
      <c r="E697" s="105">
        <f>กรอกข้อมูล!C4</f>
        <v>3</v>
      </c>
      <c r="F697" s="106">
        <v>70</v>
      </c>
      <c r="G697" s="118">
        <f>SUM(คะแนนเทอม1!H20)</f>
        <v>0</v>
      </c>
      <c r="H697" s="119">
        <v>30</v>
      </c>
      <c r="I697" s="118">
        <f>SUM(คะแนนเทอม1!I20)</f>
        <v>0</v>
      </c>
      <c r="J697" s="118">
        <f>SUM(คะแนนเทอม1!J20)</f>
        <v>0</v>
      </c>
    </row>
    <row r="698" spans="1:10" ht="20.25" customHeight="1" x14ac:dyDescent="0.5">
      <c r="A698" s="104">
        <f>กรอกข้อมูล!A5</f>
        <v>0</v>
      </c>
      <c r="B698" s="199" t="s">
        <v>5</v>
      </c>
      <c r="C698" s="200"/>
      <c r="D698" s="105" t="s">
        <v>9</v>
      </c>
      <c r="E698" s="105">
        <f>กรอกข้อมูล!C5</f>
        <v>2</v>
      </c>
      <c r="F698" s="106">
        <v>70</v>
      </c>
      <c r="G698" s="118">
        <f>SUM(คะแนนเทอม1!K20)</f>
        <v>0</v>
      </c>
      <c r="H698" s="119">
        <v>30</v>
      </c>
      <c r="I698" s="118">
        <f>SUM(คะแนนเทอม1!L20)</f>
        <v>0</v>
      </c>
      <c r="J698" s="118">
        <f>SUM(คะแนนเทอม1!M20)</f>
        <v>0</v>
      </c>
    </row>
    <row r="699" spans="1:10" ht="20.25" customHeight="1" x14ac:dyDescent="0.5">
      <c r="A699" s="104">
        <f>กรอกข้อมูล!A6</f>
        <v>0</v>
      </c>
      <c r="B699" s="199" t="s">
        <v>18</v>
      </c>
      <c r="C699" s="200"/>
      <c r="D699" s="105" t="s">
        <v>9</v>
      </c>
      <c r="E699" s="105">
        <f>กรอกข้อมูล!C6</f>
        <v>1</v>
      </c>
      <c r="F699" s="106">
        <v>70</v>
      </c>
      <c r="G699" s="118">
        <f>SUM(คะแนนเทอม1!N20)</f>
        <v>0</v>
      </c>
      <c r="H699" s="119">
        <v>30</v>
      </c>
      <c r="I699" s="118">
        <f>SUM(คะแนนเทอม1!O20)</f>
        <v>0</v>
      </c>
      <c r="J699" s="118">
        <f>SUM(คะแนนเทอม1!P20)</f>
        <v>0</v>
      </c>
    </row>
    <row r="700" spans="1:10" ht="20.25" customHeight="1" x14ac:dyDescent="0.5">
      <c r="A700" s="104">
        <f>กรอกข้อมูล!A7</f>
        <v>0</v>
      </c>
      <c r="B700" s="199" t="s">
        <v>39</v>
      </c>
      <c r="C700" s="200"/>
      <c r="D700" s="105" t="s">
        <v>9</v>
      </c>
      <c r="E700" s="105">
        <f>กรอกข้อมูล!C7</f>
        <v>2</v>
      </c>
      <c r="F700" s="106">
        <v>80</v>
      </c>
      <c r="G700" s="118">
        <f>SUM(คะแนนเทอม1!Q20)</f>
        <v>0</v>
      </c>
      <c r="H700" s="119">
        <v>20</v>
      </c>
      <c r="I700" s="118">
        <f>SUM(คะแนนเทอม1!R20)</f>
        <v>0</v>
      </c>
      <c r="J700" s="118">
        <f>SUM(คะแนนเทอม1!S20)</f>
        <v>0</v>
      </c>
    </row>
    <row r="701" spans="1:10" ht="20.25" customHeight="1" x14ac:dyDescent="0.5">
      <c r="A701" s="104">
        <f>กรอกข้อมูล!A8</f>
        <v>0</v>
      </c>
      <c r="B701" s="199" t="s">
        <v>7</v>
      </c>
      <c r="C701" s="200"/>
      <c r="D701" s="105" t="s">
        <v>9</v>
      </c>
      <c r="E701" s="105">
        <f>กรอกข้อมูล!C8</f>
        <v>2</v>
      </c>
      <c r="F701" s="106">
        <v>80</v>
      </c>
      <c r="G701" s="118">
        <f>SUM(คะแนนเทอม1!T20)</f>
        <v>0</v>
      </c>
      <c r="H701" s="119">
        <v>20</v>
      </c>
      <c r="I701" s="118">
        <f>SUM(คะแนนเทอม1!U20)</f>
        <v>0</v>
      </c>
      <c r="J701" s="118">
        <f>SUM(คะแนนเทอม1!V20)</f>
        <v>0</v>
      </c>
    </row>
    <row r="702" spans="1:10" ht="20.25" customHeight="1" x14ac:dyDescent="0.5">
      <c r="A702" s="104">
        <f>กรอกข้อมูล!A9</f>
        <v>0</v>
      </c>
      <c r="B702" s="199" t="s">
        <v>34</v>
      </c>
      <c r="C702" s="200"/>
      <c r="D702" s="105" t="s">
        <v>9</v>
      </c>
      <c r="E702" s="105">
        <f>กรอกข้อมูล!C9</f>
        <v>1</v>
      </c>
      <c r="F702" s="106">
        <v>80</v>
      </c>
      <c r="G702" s="118">
        <f>SUM(คะแนนเทอม1!W20)</f>
        <v>0</v>
      </c>
      <c r="H702" s="119">
        <v>20</v>
      </c>
      <c r="I702" s="118">
        <f>SUM(คะแนนเทอม1!X20)</f>
        <v>0</v>
      </c>
      <c r="J702" s="118">
        <f>SUM(คะแนนเทอม1!Y20)</f>
        <v>0</v>
      </c>
    </row>
    <row r="703" spans="1:10" ht="20.25" customHeight="1" x14ac:dyDescent="0.5">
      <c r="A703" s="104">
        <f>กรอกข้อมูล!A10</f>
        <v>0</v>
      </c>
      <c r="B703" s="199" t="s">
        <v>21</v>
      </c>
      <c r="C703" s="200"/>
      <c r="D703" s="105" t="s">
        <v>9</v>
      </c>
      <c r="E703" s="105">
        <f>กรอกข้อมูล!C10</f>
        <v>2</v>
      </c>
      <c r="F703" s="106">
        <v>70</v>
      </c>
      <c r="G703" s="118">
        <f>SUM(คะแนนเทอม1!Z20)</f>
        <v>0</v>
      </c>
      <c r="H703" s="119">
        <v>30</v>
      </c>
      <c r="I703" s="118">
        <f>SUM(คะแนนเทอม1!AA20)</f>
        <v>0</v>
      </c>
      <c r="J703" s="118">
        <f>SUM(คะแนนเทอม1!AB20)</f>
        <v>0</v>
      </c>
    </row>
    <row r="704" spans="1:10" ht="20.25" customHeight="1" x14ac:dyDescent="0.5">
      <c r="A704" s="104">
        <f>กรอกข้อมูล!A11</f>
        <v>0</v>
      </c>
      <c r="B704" s="199">
        <f>กรอกข้อมูล!B11</f>
        <v>0</v>
      </c>
      <c r="C704" s="200"/>
      <c r="D704" s="105" t="s">
        <v>17</v>
      </c>
      <c r="E704" s="105">
        <f>กรอกข้อมูล!C11</f>
        <v>2</v>
      </c>
      <c r="F704" s="106">
        <v>80</v>
      </c>
      <c r="G704" s="118">
        <f>SUM(คะแนนเทอม1!AC20)</f>
        <v>0</v>
      </c>
      <c r="H704" s="119">
        <v>20</v>
      </c>
      <c r="I704" s="118">
        <f>SUM(คะแนนเทอม1!AD20)</f>
        <v>0</v>
      </c>
      <c r="J704" s="118">
        <f>SUM(คะแนนเทอม1!AE20)</f>
        <v>0</v>
      </c>
    </row>
    <row r="705" spans="1:10" ht="20.25" customHeight="1" x14ac:dyDescent="0.5">
      <c r="A705" s="80"/>
      <c r="B705" s="201"/>
      <c r="C705" s="201"/>
      <c r="D705" s="108"/>
      <c r="E705" s="108"/>
      <c r="F705" s="109"/>
      <c r="G705" s="112"/>
      <c r="H705" s="111"/>
      <c r="I705" s="112"/>
      <c r="J705" s="112"/>
    </row>
    <row r="706" spans="1:10" ht="20.25" customHeight="1" x14ac:dyDescent="0.5">
      <c r="A706" s="80"/>
      <c r="B706" s="107"/>
      <c r="C706" s="107"/>
      <c r="D706" s="108"/>
      <c r="E706" s="72">
        <f>SUM(E695:E705)</f>
        <v>23</v>
      </c>
      <c r="F706" s="109"/>
      <c r="G706" s="112"/>
    </row>
    <row r="707" spans="1:10" ht="20.25" customHeight="1" x14ac:dyDescent="0.5">
      <c r="A707" s="202"/>
      <c r="B707" s="202"/>
      <c r="C707" s="202"/>
      <c r="D707" s="202"/>
      <c r="E707" s="72"/>
      <c r="F707" s="196"/>
      <c r="G707" s="196"/>
      <c r="H707" s="87"/>
      <c r="I707" s="87"/>
      <c r="J707" s="87"/>
    </row>
    <row r="708" spans="1:10" ht="3" customHeight="1" x14ac:dyDescent="0.5">
      <c r="A708" s="80"/>
      <c r="B708" s="107"/>
      <c r="C708" s="107"/>
      <c r="D708" s="108"/>
      <c r="E708" s="72"/>
      <c r="F708" s="111"/>
      <c r="G708" s="112"/>
      <c r="H708" s="87"/>
      <c r="I708" s="87"/>
      <c r="J708" s="87"/>
    </row>
    <row r="709" spans="1:10" ht="20.25" customHeight="1" x14ac:dyDescent="0.5">
      <c r="A709" s="197"/>
      <c r="B709" s="197"/>
      <c r="C709" s="197"/>
      <c r="D709" s="197"/>
      <c r="F709" s="198"/>
      <c r="G709" s="198"/>
      <c r="H709" s="113"/>
      <c r="I709" s="120"/>
    </row>
    <row r="710" spans="1:10" ht="3" customHeight="1" x14ac:dyDescent="0.5">
      <c r="D710" s="75"/>
      <c r="F710" s="76"/>
      <c r="G710" s="113"/>
      <c r="H710" s="113"/>
      <c r="I710" s="120"/>
    </row>
    <row r="711" spans="1:10" ht="23.1" customHeight="1" x14ac:dyDescent="0.5">
      <c r="A711" s="197"/>
      <c r="B711" s="197"/>
      <c r="C711" s="197"/>
      <c r="D711" s="197"/>
      <c r="F711" s="183" t="s">
        <v>96</v>
      </c>
      <c r="G711" s="183"/>
      <c r="H711" s="183"/>
      <c r="I711" s="183"/>
      <c r="J711" s="183"/>
    </row>
    <row r="712" spans="1:10" ht="3" customHeight="1" x14ac:dyDescent="0.5">
      <c r="A712" s="73"/>
      <c r="B712" s="73"/>
      <c r="C712" s="73"/>
      <c r="D712" s="73"/>
      <c r="F712" s="78"/>
      <c r="G712" s="78"/>
      <c r="H712" s="88"/>
      <c r="I712" s="88"/>
    </row>
    <row r="713" spans="1:10" ht="20.25" customHeight="1" x14ac:dyDescent="0.5">
      <c r="A713" s="183"/>
      <c r="B713" s="183"/>
      <c r="C713" s="183"/>
      <c r="D713" s="183"/>
      <c r="E713" s="101"/>
      <c r="F713" s="195" t="str">
        <f>"("&amp;กรอกข้อมูล!B$15&amp;")"</f>
        <v>(นางสาวตัวอย่าง)</v>
      </c>
      <c r="G713" s="195"/>
      <c r="H713" s="195"/>
    </row>
    <row r="714" spans="1:10" ht="20.25" customHeight="1" x14ac:dyDescent="0.5">
      <c r="A714" s="80"/>
      <c r="B714" s="80"/>
      <c r="C714" s="80"/>
      <c r="D714" s="81"/>
    </row>
    <row r="715" spans="1:10" ht="20.25" customHeight="1" x14ac:dyDescent="0.5">
      <c r="A715" s="80"/>
      <c r="B715" s="80"/>
      <c r="C715" s="80"/>
      <c r="D715" s="81"/>
      <c r="F715" s="221"/>
      <c r="G715" s="221"/>
    </row>
    <row r="716" spans="1:10" ht="20.25" customHeight="1" x14ac:dyDescent="0.5">
      <c r="D716" s="81"/>
    </row>
    <row r="717" spans="1:10" ht="20.25" customHeight="1" x14ac:dyDescent="0.5">
      <c r="A717" s="74" t="s">
        <v>94</v>
      </c>
      <c r="D717" s="81"/>
    </row>
    <row r="718" spans="1:10" ht="20.25" customHeight="1" x14ac:dyDescent="0.5">
      <c r="B718" s="83"/>
      <c r="C718" s="83"/>
      <c r="F718" s="79" t="s">
        <v>103</v>
      </c>
      <c r="G718" s="88"/>
      <c r="H718" s="88"/>
      <c r="I718" s="88"/>
    </row>
    <row r="719" spans="1:10" ht="20.25" customHeight="1" x14ac:dyDescent="0.5">
      <c r="F719" s="222" t="s">
        <v>95</v>
      </c>
      <c r="G719" s="222"/>
      <c r="H719" s="222"/>
      <c r="I719" s="90"/>
      <c r="J719" s="88"/>
    </row>
    <row r="720" spans="1:10" ht="20.25" customHeight="1" x14ac:dyDescent="0.5">
      <c r="E720" s="79"/>
    </row>
    <row r="721" spans="1:10" ht="20.25" customHeight="1" x14ac:dyDescent="0.5">
      <c r="I721" s="117" t="s">
        <v>8</v>
      </c>
      <c r="J721" s="82">
        <v>19</v>
      </c>
    </row>
    <row r="725" spans="1:10" ht="20.25" customHeight="1" x14ac:dyDescent="0.5">
      <c r="A725" s="179" t="s">
        <v>30</v>
      </c>
      <c r="B725" s="179"/>
      <c r="C725" s="179"/>
      <c r="D725" s="179"/>
      <c r="E725" s="179"/>
      <c r="F725" s="179"/>
      <c r="G725" s="179"/>
      <c r="H725" s="179"/>
      <c r="I725" s="179"/>
      <c r="J725" s="179"/>
    </row>
    <row r="726" spans="1:10" ht="27" customHeight="1" x14ac:dyDescent="0.5">
      <c r="A726" s="180" t="s">
        <v>90</v>
      </c>
      <c r="B726" s="180"/>
      <c r="C726" s="180"/>
      <c r="D726" s="180"/>
      <c r="E726" s="180"/>
      <c r="F726" s="180"/>
      <c r="G726" s="180"/>
      <c r="H726" s="180"/>
      <c r="I726" s="180"/>
      <c r="J726" s="180"/>
    </row>
    <row r="727" spans="1:10" ht="20.25" customHeight="1" x14ac:dyDescent="0.5">
      <c r="B727" s="102"/>
      <c r="C727" s="179" t="s">
        <v>104</v>
      </c>
      <c r="D727" s="179"/>
      <c r="E727" s="179" t="s">
        <v>105</v>
      </c>
      <c r="F727" s="179"/>
      <c r="G727" s="76">
        <f>SUM(กรอกข้อมูล!B13)</f>
        <v>0</v>
      </c>
      <c r="I727" s="115"/>
      <c r="J727" s="115"/>
    </row>
    <row r="728" spans="1:10" ht="20.25" customHeight="1" x14ac:dyDescent="0.5">
      <c r="A728" s="71"/>
      <c r="B728" s="71"/>
      <c r="C728" s="71"/>
      <c r="D728" s="71"/>
      <c r="E728" s="71"/>
      <c r="F728" s="71"/>
      <c r="G728" s="76"/>
      <c r="H728" s="76"/>
      <c r="I728" s="76"/>
      <c r="J728" s="76"/>
    </row>
    <row r="729" spans="1:10" ht="22.9" customHeight="1" x14ac:dyDescent="0.5">
      <c r="A729" s="102" t="s">
        <v>0</v>
      </c>
      <c r="C729" s="181">
        <f>(กรอกข้อมูล!B35)</f>
        <v>0</v>
      </c>
      <c r="D729" s="181"/>
      <c r="E729" s="181"/>
      <c r="F729" s="181"/>
      <c r="G729" s="121"/>
      <c r="H729" s="115" t="s">
        <v>40</v>
      </c>
      <c r="J729" s="116">
        <f>กรอกข้อมูล!B14</f>
        <v>0</v>
      </c>
    </row>
    <row r="730" spans="1:10" ht="20.25" customHeight="1" x14ac:dyDescent="0.5">
      <c r="A730" s="102"/>
      <c r="B730" s="102"/>
      <c r="C730" s="182"/>
      <c r="D730" s="182"/>
      <c r="E730" s="182"/>
      <c r="F730" s="182"/>
      <c r="G730" s="183"/>
      <c r="H730" s="115"/>
      <c r="I730" s="115"/>
      <c r="J730" s="115"/>
    </row>
    <row r="731" spans="1:10" ht="20.25" customHeight="1" x14ac:dyDescent="0.5">
      <c r="A731" s="98"/>
      <c r="B731" s="98"/>
      <c r="C731" s="98"/>
      <c r="D731" s="98"/>
      <c r="E731" s="98"/>
      <c r="F731" s="98"/>
      <c r="G731" s="114"/>
      <c r="H731" s="114"/>
      <c r="I731" s="114"/>
      <c r="J731" s="114"/>
    </row>
    <row r="732" spans="1:10" ht="20.25" customHeight="1" x14ac:dyDescent="0.5">
      <c r="A732" s="210" t="s">
        <v>1</v>
      </c>
      <c r="B732" s="213" t="s">
        <v>2</v>
      </c>
      <c r="C732" s="214"/>
      <c r="D732" s="206" t="s">
        <v>10</v>
      </c>
      <c r="E732" s="206" t="s">
        <v>32</v>
      </c>
      <c r="F732" s="220" t="s">
        <v>28</v>
      </c>
      <c r="G732" s="220"/>
      <c r="H732" s="205" t="s">
        <v>24</v>
      </c>
      <c r="I732" s="205"/>
      <c r="J732" s="91" t="s">
        <v>20</v>
      </c>
    </row>
    <row r="733" spans="1:10" ht="20.25" customHeight="1" x14ac:dyDescent="0.5">
      <c r="A733" s="211"/>
      <c r="B733" s="215"/>
      <c r="C733" s="216"/>
      <c r="D733" s="219"/>
      <c r="E733" s="219"/>
      <c r="F733" s="206" t="s">
        <v>26</v>
      </c>
      <c r="G733" s="208" t="s">
        <v>27</v>
      </c>
      <c r="H733" s="208" t="s">
        <v>26</v>
      </c>
      <c r="I733" s="208" t="s">
        <v>27</v>
      </c>
      <c r="J733" s="92">
        <v>100</v>
      </c>
    </row>
    <row r="734" spans="1:10" ht="20.25" customHeight="1" x14ac:dyDescent="0.5">
      <c r="A734" s="212"/>
      <c r="B734" s="217"/>
      <c r="C734" s="218"/>
      <c r="D734" s="207"/>
      <c r="E734" s="207"/>
      <c r="F734" s="207"/>
      <c r="G734" s="209"/>
      <c r="H734" s="209"/>
      <c r="I734" s="209"/>
      <c r="J734" s="93" t="s">
        <v>29</v>
      </c>
    </row>
    <row r="735" spans="1:10" ht="20.25" customHeight="1" x14ac:dyDescent="0.5">
      <c r="A735" s="104">
        <f>กรอกข้อมูล!A2</f>
        <v>0</v>
      </c>
      <c r="B735" s="203" t="s">
        <v>3</v>
      </c>
      <c r="C735" s="204"/>
      <c r="D735" s="105" t="s">
        <v>9</v>
      </c>
      <c r="E735" s="105">
        <f>กรอกข้อมูล!C2</f>
        <v>4</v>
      </c>
      <c r="F735" s="106">
        <v>70</v>
      </c>
      <c r="G735" s="118">
        <f>SUM(คะแนนเทอม1!B21)</f>
        <v>0</v>
      </c>
      <c r="H735" s="119">
        <v>30</v>
      </c>
      <c r="I735" s="118">
        <f>SUM(คะแนนเทอม1!C21)</f>
        <v>0</v>
      </c>
      <c r="J735" s="118">
        <f>SUM(คะแนนเทอม1!D21)</f>
        <v>0</v>
      </c>
    </row>
    <row r="736" spans="1:10" ht="20.25" customHeight="1" x14ac:dyDescent="0.5">
      <c r="A736" s="104">
        <f>กรอกข้อมูล!A3</f>
        <v>0</v>
      </c>
      <c r="B736" s="199" t="s">
        <v>4</v>
      </c>
      <c r="C736" s="200"/>
      <c r="D736" s="105" t="s">
        <v>9</v>
      </c>
      <c r="E736" s="105">
        <f>กรอกข้อมูล!C3</f>
        <v>4</v>
      </c>
      <c r="F736" s="106">
        <v>70</v>
      </c>
      <c r="G736" s="118">
        <f>SUM(คะแนนเทอม1!E21)</f>
        <v>0</v>
      </c>
      <c r="H736" s="119">
        <v>30</v>
      </c>
      <c r="I736" s="118">
        <f>SUM(คะแนนเทอม1!F21)</f>
        <v>0</v>
      </c>
      <c r="J736" s="118">
        <f>SUM(คะแนนเทอม1!G21)</f>
        <v>0</v>
      </c>
    </row>
    <row r="737" spans="1:10" ht="20.25" customHeight="1" x14ac:dyDescent="0.5">
      <c r="A737" s="104">
        <f>กรอกข้อมูล!A4</f>
        <v>0</v>
      </c>
      <c r="B737" s="199" t="s">
        <v>38</v>
      </c>
      <c r="C737" s="200"/>
      <c r="D737" s="105" t="s">
        <v>9</v>
      </c>
      <c r="E737" s="105">
        <f>กรอกข้อมูล!C4</f>
        <v>3</v>
      </c>
      <c r="F737" s="106">
        <v>70</v>
      </c>
      <c r="G737" s="118">
        <f>SUM(คะแนนเทอม1!H21)</f>
        <v>0</v>
      </c>
      <c r="H737" s="119">
        <v>30</v>
      </c>
      <c r="I737" s="118">
        <f>SUM(คะแนนเทอม1!I21)</f>
        <v>0</v>
      </c>
      <c r="J737" s="118">
        <f>SUM(คะแนนเทอม1!J21)</f>
        <v>0</v>
      </c>
    </row>
    <row r="738" spans="1:10" ht="20.25" customHeight="1" x14ac:dyDescent="0.5">
      <c r="A738" s="104">
        <f>กรอกข้อมูล!A5</f>
        <v>0</v>
      </c>
      <c r="B738" s="199" t="s">
        <v>5</v>
      </c>
      <c r="C738" s="200"/>
      <c r="D738" s="105" t="s">
        <v>9</v>
      </c>
      <c r="E738" s="105">
        <f>กรอกข้อมูล!C5</f>
        <v>2</v>
      </c>
      <c r="F738" s="106">
        <v>70</v>
      </c>
      <c r="G738" s="118">
        <f>SUM(คะแนนเทอม1!K21)</f>
        <v>0</v>
      </c>
      <c r="H738" s="119">
        <v>30</v>
      </c>
      <c r="I738" s="118">
        <f>SUM(คะแนนเทอม1!L21)</f>
        <v>0</v>
      </c>
      <c r="J738" s="118">
        <f>SUM(คะแนนเทอม1!M21)</f>
        <v>0</v>
      </c>
    </row>
    <row r="739" spans="1:10" ht="20.25" customHeight="1" x14ac:dyDescent="0.5">
      <c r="A739" s="104">
        <f>กรอกข้อมูล!A6</f>
        <v>0</v>
      </c>
      <c r="B739" s="199" t="s">
        <v>18</v>
      </c>
      <c r="C739" s="200"/>
      <c r="D739" s="105" t="s">
        <v>9</v>
      </c>
      <c r="E739" s="105">
        <f>กรอกข้อมูล!C6</f>
        <v>1</v>
      </c>
      <c r="F739" s="106">
        <v>70</v>
      </c>
      <c r="G739" s="118">
        <f>SUM(คะแนนเทอม1!N21)</f>
        <v>0</v>
      </c>
      <c r="H739" s="119">
        <v>30</v>
      </c>
      <c r="I739" s="118">
        <f>SUM(คะแนนเทอม1!O21)</f>
        <v>0</v>
      </c>
      <c r="J739" s="118">
        <f>SUM(คะแนนเทอม1!P21)</f>
        <v>0</v>
      </c>
    </row>
    <row r="740" spans="1:10" ht="20.25" customHeight="1" x14ac:dyDescent="0.5">
      <c r="A740" s="104">
        <f>กรอกข้อมูล!A7</f>
        <v>0</v>
      </c>
      <c r="B740" s="199" t="s">
        <v>39</v>
      </c>
      <c r="C740" s="200"/>
      <c r="D740" s="105" t="s">
        <v>9</v>
      </c>
      <c r="E740" s="105">
        <f>กรอกข้อมูล!C7</f>
        <v>2</v>
      </c>
      <c r="F740" s="106">
        <v>80</v>
      </c>
      <c r="G740" s="118">
        <f>SUM(คะแนนเทอม1!Q21)</f>
        <v>0</v>
      </c>
      <c r="H740" s="119">
        <v>20</v>
      </c>
      <c r="I740" s="118">
        <f>SUM(คะแนนเทอม1!R21)</f>
        <v>0</v>
      </c>
      <c r="J740" s="118">
        <f>SUM(คะแนนเทอม1!S21)</f>
        <v>0</v>
      </c>
    </row>
    <row r="741" spans="1:10" ht="20.25" customHeight="1" x14ac:dyDescent="0.5">
      <c r="A741" s="104">
        <f>กรอกข้อมูล!A8</f>
        <v>0</v>
      </c>
      <c r="B741" s="199" t="s">
        <v>7</v>
      </c>
      <c r="C741" s="200"/>
      <c r="D741" s="105" t="s">
        <v>9</v>
      </c>
      <c r="E741" s="105">
        <f>กรอกข้อมูล!C8</f>
        <v>2</v>
      </c>
      <c r="F741" s="106">
        <v>80</v>
      </c>
      <c r="G741" s="118">
        <f>SUM(คะแนนเทอม1!T21)</f>
        <v>0</v>
      </c>
      <c r="H741" s="119">
        <v>20</v>
      </c>
      <c r="I741" s="118">
        <f>SUM(คะแนนเทอม1!U21)</f>
        <v>0</v>
      </c>
      <c r="J741" s="118">
        <f>SUM(คะแนนเทอม1!V21)</f>
        <v>0</v>
      </c>
    </row>
    <row r="742" spans="1:10" ht="20.25" customHeight="1" x14ac:dyDescent="0.5">
      <c r="A742" s="104">
        <f>กรอกข้อมูล!A9</f>
        <v>0</v>
      </c>
      <c r="B742" s="199" t="s">
        <v>34</v>
      </c>
      <c r="C742" s="200"/>
      <c r="D742" s="105" t="s">
        <v>9</v>
      </c>
      <c r="E742" s="105">
        <f>กรอกข้อมูล!C9</f>
        <v>1</v>
      </c>
      <c r="F742" s="106">
        <v>80</v>
      </c>
      <c r="G742" s="118">
        <f>SUM(คะแนนเทอม1!W21)</f>
        <v>0</v>
      </c>
      <c r="H742" s="119">
        <v>20</v>
      </c>
      <c r="I742" s="118">
        <f>SUM(คะแนนเทอม1!X21)</f>
        <v>0</v>
      </c>
      <c r="J742" s="118">
        <f>SUM(คะแนนเทอม1!Y21)</f>
        <v>0</v>
      </c>
    </row>
    <row r="743" spans="1:10" ht="20.25" customHeight="1" x14ac:dyDescent="0.5">
      <c r="A743" s="104">
        <f>กรอกข้อมูล!A10</f>
        <v>0</v>
      </c>
      <c r="B743" s="199" t="s">
        <v>21</v>
      </c>
      <c r="C743" s="200"/>
      <c r="D743" s="105" t="s">
        <v>9</v>
      </c>
      <c r="E743" s="105">
        <f>กรอกข้อมูล!C10</f>
        <v>2</v>
      </c>
      <c r="F743" s="106">
        <v>70</v>
      </c>
      <c r="G743" s="118">
        <f>SUM(คะแนนเทอม1!Z21)</f>
        <v>0</v>
      </c>
      <c r="H743" s="119">
        <v>30</v>
      </c>
      <c r="I743" s="118">
        <f>SUM(คะแนนเทอม1!AA21)</f>
        <v>0</v>
      </c>
      <c r="J743" s="118">
        <f>SUM(คะแนนเทอม1!AB21)</f>
        <v>0</v>
      </c>
    </row>
    <row r="744" spans="1:10" ht="20.25" customHeight="1" x14ac:dyDescent="0.5">
      <c r="A744" s="104">
        <f>กรอกข้อมูล!A11</f>
        <v>0</v>
      </c>
      <c r="B744" s="199">
        <f>กรอกข้อมูล!B11</f>
        <v>0</v>
      </c>
      <c r="C744" s="200"/>
      <c r="D744" s="105" t="s">
        <v>17</v>
      </c>
      <c r="E744" s="105">
        <f>กรอกข้อมูล!C11</f>
        <v>2</v>
      </c>
      <c r="F744" s="106">
        <v>80</v>
      </c>
      <c r="G744" s="118">
        <f>SUM(คะแนนเทอม1!AC21)</f>
        <v>0</v>
      </c>
      <c r="H744" s="119">
        <v>20</v>
      </c>
      <c r="I744" s="118">
        <f>SUM(คะแนนเทอม1!AD21)</f>
        <v>0</v>
      </c>
      <c r="J744" s="118">
        <f>SUM(คะแนนเทอม1!AE21)</f>
        <v>0</v>
      </c>
    </row>
    <row r="745" spans="1:10" ht="20.25" customHeight="1" x14ac:dyDescent="0.5">
      <c r="A745" s="80"/>
      <c r="B745" s="201"/>
      <c r="C745" s="201"/>
      <c r="D745" s="108"/>
      <c r="E745" s="108"/>
      <c r="F745" s="109"/>
      <c r="G745" s="112"/>
      <c r="H745" s="111"/>
      <c r="I745" s="112"/>
      <c r="J745" s="112"/>
    </row>
    <row r="746" spans="1:10" ht="20.25" customHeight="1" x14ac:dyDescent="0.5">
      <c r="A746" s="80"/>
      <c r="B746" s="107"/>
      <c r="C746" s="107"/>
      <c r="D746" s="108"/>
      <c r="E746" s="72">
        <f>SUM(E735:E745)</f>
        <v>23</v>
      </c>
      <c r="F746" s="109"/>
      <c r="G746" s="112"/>
    </row>
    <row r="747" spans="1:10" ht="20.25" customHeight="1" x14ac:dyDescent="0.5">
      <c r="A747" s="202"/>
      <c r="B747" s="202"/>
      <c r="C747" s="202"/>
      <c r="D747" s="202"/>
      <c r="E747" s="72"/>
      <c r="F747" s="196"/>
      <c r="G747" s="196"/>
      <c r="H747" s="87"/>
      <c r="I747" s="87"/>
      <c r="J747" s="87"/>
    </row>
    <row r="748" spans="1:10" ht="3" customHeight="1" x14ac:dyDescent="0.5">
      <c r="A748" s="80"/>
      <c r="B748" s="107"/>
      <c r="C748" s="107"/>
      <c r="D748" s="108"/>
      <c r="E748" s="72"/>
      <c r="F748" s="111"/>
      <c r="G748" s="112"/>
      <c r="H748" s="87"/>
      <c r="I748" s="87"/>
      <c r="J748" s="87"/>
    </row>
    <row r="749" spans="1:10" ht="20.25" customHeight="1" x14ac:dyDescent="0.5">
      <c r="A749" s="197"/>
      <c r="B749" s="197"/>
      <c r="C749" s="197"/>
      <c r="D749" s="197"/>
      <c r="F749" s="198"/>
      <c r="G749" s="198"/>
      <c r="H749" s="113"/>
      <c r="I749" s="120"/>
    </row>
    <row r="750" spans="1:10" ht="3" customHeight="1" x14ac:dyDescent="0.5">
      <c r="D750" s="75"/>
      <c r="F750" s="76"/>
      <c r="G750" s="113"/>
      <c r="H750" s="113"/>
      <c r="I750" s="120"/>
    </row>
    <row r="751" spans="1:10" ht="23.1" customHeight="1" x14ac:dyDescent="0.5">
      <c r="A751" s="197"/>
      <c r="B751" s="197"/>
      <c r="C751" s="197"/>
      <c r="D751" s="197"/>
      <c r="F751" s="183" t="s">
        <v>96</v>
      </c>
      <c r="G751" s="183"/>
      <c r="H751" s="183"/>
      <c r="I751" s="183"/>
      <c r="J751" s="183"/>
    </row>
    <row r="752" spans="1:10" ht="3" customHeight="1" x14ac:dyDescent="0.5">
      <c r="A752" s="73"/>
      <c r="B752" s="73"/>
      <c r="C752" s="73"/>
      <c r="D752" s="73"/>
      <c r="F752" s="78"/>
      <c r="G752" s="78"/>
      <c r="H752" s="88"/>
      <c r="I752" s="88"/>
    </row>
    <row r="753" spans="1:10" ht="20.25" customHeight="1" x14ac:dyDescent="0.5">
      <c r="A753" s="183"/>
      <c r="B753" s="183"/>
      <c r="C753" s="183"/>
      <c r="D753" s="183"/>
      <c r="E753" s="101"/>
      <c r="F753" s="195" t="str">
        <f>"("&amp;กรอกข้อมูล!B$15&amp;")"</f>
        <v>(นางสาวตัวอย่าง)</v>
      </c>
      <c r="G753" s="195"/>
      <c r="H753" s="195"/>
    </row>
    <row r="754" spans="1:10" ht="20.25" customHeight="1" x14ac:dyDescent="0.5">
      <c r="A754" s="80"/>
      <c r="B754" s="80"/>
      <c r="C754" s="80"/>
      <c r="D754" s="81"/>
    </row>
    <row r="755" spans="1:10" ht="20.25" customHeight="1" x14ac:dyDescent="0.5">
      <c r="A755" s="80"/>
      <c r="B755" s="80"/>
      <c r="C755" s="80"/>
      <c r="D755" s="81"/>
      <c r="F755" s="221"/>
      <c r="G755" s="221"/>
    </row>
    <row r="756" spans="1:10" ht="20.25" customHeight="1" x14ac:dyDescent="0.5">
      <c r="D756" s="81"/>
    </row>
    <row r="757" spans="1:10" ht="20.25" customHeight="1" x14ac:dyDescent="0.5">
      <c r="A757" s="74" t="s">
        <v>94</v>
      </c>
      <c r="D757" s="81"/>
    </row>
    <row r="758" spans="1:10" ht="20.25" customHeight="1" x14ac:dyDescent="0.5">
      <c r="B758" s="83"/>
      <c r="C758" s="83"/>
      <c r="F758" s="79" t="s">
        <v>103</v>
      </c>
      <c r="G758" s="88"/>
      <c r="H758" s="88"/>
      <c r="I758" s="88"/>
    </row>
    <row r="759" spans="1:10" ht="20.25" customHeight="1" x14ac:dyDescent="0.5">
      <c r="F759" s="222" t="s">
        <v>95</v>
      </c>
      <c r="G759" s="222"/>
      <c r="H759" s="222"/>
      <c r="I759" s="90"/>
      <c r="J759" s="88"/>
    </row>
    <row r="760" spans="1:10" ht="20.25" customHeight="1" x14ac:dyDescent="0.5">
      <c r="E760" s="79"/>
    </row>
    <row r="761" spans="1:10" ht="20.25" customHeight="1" x14ac:dyDescent="0.5">
      <c r="I761" s="117" t="s">
        <v>8</v>
      </c>
      <c r="J761" s="82">
        <v>20</v>
      </c>
    </row>
    <row r="765" spans="1:10" ht="20.25" customHeight="1" x14ac:dyDescent="0.5">
      <c r="A765" s="179" t="s">
        <v>30</v>
      </c>
      <c r="B765" s="179"/>
      <c r="C765" s="179"/>
      <c r="D765" s="179"/>
      <c r="E765" s="179"/>
      <c r="F765" s="179"/>
      <c r="G765" s="179"/>
      <c r="H765" s="179"/>
      <c r="I765" s="179"/>
      <c r="J765" s="179"/>
    </row>
    <row r="766" spans="1:10" ht="26.1" customHeight="1" x14ac:dyDescent="0.5">
      <c r="A766" s="180" t="s">
        <v>90</v>
      </c>
      <c r="B766" s="180"/>
      <c r="C766" s="180"/>
      <c r="D766" s="180"/>
      <c r="E766" s="180"/>
      <c r="F766" s="180"/>
      <c r="G766" s="180"/>
      <c r="H766" s="180"/>
      <c r="I766" s="180"/>
      <c r="J766" s="180"/>
    </row>
    <row r="767" spans="1:10" ht="20.25" customHeight="1" x14ac:dyDescent="0.5">
      <c r="B767" s="102"/>
      <c r="C767" s="179" t="s">
        <v>104</v>
      </c>
      <c r="D767" s="179"/>
      <c r="E767" s="179" t="s">
        <v>105</v>
      </c>
      <c r="F767" s="179"/>
      <c r="G767" s="76">
        <f>SUM(กรอกข้อมูล!B13)</f>
        <v>0</v>
      </c>
      <c r="I767" s="115"/>
      <c r="J767" s="115"/>
    </row>
    <row r="768" spans="1:10" ht="20.25" customHeight="1" x14ac:dyDescent="0.5">
      <c r="A768" s="71"/>
      <c r="B768" s="71"/>
      <c r="C768" s="71"/>
      <c r="D768" s="71"/>
      <c r="E768" s="71"/>
      <c r="F768" s="71"/>
      <c r="G768" s="76"/>
      <c r="H768" s="76"/>
      <c r="I768" s="76"/>
      <c r="J768" s="76"/>
    </row>
    <row r="769" spans="1:10" ht="22.9" customHeight="1" x14ac:dyDescent="0.5">
      <c r="A769" s="102" t="s">
        <v>0</v>
      </c>
      <c r="C769" s="181">
        <f>(กรอกข้อมูล!B36)</f>
        <v>0</v>
      </c>
      <c r="D769" s="181"/>
      <c r="E769" s="181"/>
      <c r="F769" s="181"/>
      <c r="G769" s="121"/>
      <c r="H769" s="115" t="s">
        <v>40</v>
      </c>
      <c r="J769" s="116">
        <f>กรอกข้อมูล!B14</f>
        <v>0</v>
      </c>
    </row>
    <row r="770" spans="1:10" ht="20.25" customHeight="1" x14ac:dyDescent="0.5">
      <c r="A770" s="102"/>
      <c r="B770" s="102"/>
      <c r="C770" s="182"/>
      <c r="D770" s="182"/>
      <c r="E770" s="182"/>
      <c r="F770" s="182"/>
      <c r="G770" s="183"/>
      <c r="H770" s="115"/>
      <c r="I770" s="115"/>
      <c r="J770" s="115"/>
    </row>
    <row r="771" spans="1:10" ht="20.25" customHeight="1" x14ac:dyDescent="0.5">
      <c r="A771" s="98"/>
      <c r="B771" s="98"/>
      <c r="C771" s="98"/>
      <c r="D771" s="98"/>
      <c r="E771" s="98"/>
      <c r="F771" s="98"/>
      <c r="G771" s="114"/>
      <c r="H771" s="114"/>
      <c r="I771" s="114"/>
      <c r="J771" s="114"/>
    </row>
    <row r="772" spans="1:10" ht="20.25" customHeight="1" x14ac:dyDescent="0.5">
      <c r="A772" s="210" t="s">
        <v>1</v>
      </c>
      <c r="B772" s="213" t="s">
        <v>2</v>
      </c>
      <c r="C772" s="214"/>
      <c r="D772" s="206" t="s">
        <v>10</v>
      </c>
      <c r="E772" s="206" t="s">
        <v>32</v>
      </c>
      <c r="F772" s="220" t="s">
        <v>28</v>
      </c>
      <c r="G772" s="220"/>
      <c r="H772" s="205" t="s">
        <v>24</v>
      </c>
      <c r="I772" s="205"/>
      <c r="J772" s="91" t="s">
        <v>20</v>
      </c>
    </row>
    <row r="773" spans="1:10" ht="20.25" customHeight="1" x14ac:dyDescent="0.5">
      <c r="A773" s="211"/>
      <c r="B773" s="215"/>
      <c r="C773" s="216"/>
      <c r="D773" s="219"/>
      <c r="E773" s="219"/>
      <c r="F773" s="206" t="s">
        <v>26</v>
      </c>
      <c r="G773" s="208" t="s">
        <v>27</v>
      </c>
      <c r="H773" s="208" t="s">
        <v>26</v>
      </c>
      <c r="I773" s="208" t="s">
        <v>27</v>
      </c>
      <c r="J773" s="92">
        <v>100</v>
      </c>
    </row>
    <row r="774" spans="1:10" ht="20.25" customHeight="1" x14ac:dyDescent="0.5">
      <c r="A774" s="212"/>
      <c r="B774" s="217"/>
      <c r="C774" s="218"/>
      <c r="D774" s="207"/>
      <c r="E774" s="207"/>
      <c r="F774" s="207"/>
      <c r="G774" s="209"/>
      <c r="H774" s="209"/>
      <c r="I774" s="209"/>
      <c r="J774" s="93" t="s">
        <v>29</v>
      </c>
    </row>
    <row r="775" spans="1:10" ht="20.25" customHeight="1" x14ac:dyDescent="0.5">
      <c r="A775" s="104">
        <f>กรอกข้อมูล!A2</f>
        <v>0</v>
      </c>
      <c r="B775" s="203" t="s">
        <v>3</v>
      </c>
      <c r="C775" s="204"/>
      <c r="D775" s="105" t="s">
        <v>9</v>
      </c>
      <c r="E775" s="105">
        <f>กรอกข้อมูล!C2</f>
        <v>4</v>
      </c>
      <c r="F775" s="106">
        <v>70</v>
      </c>
      <c r="G775" s="118">
        <f>SUM(คะแนนเทอม1!B22)</f>
        <v>0</v>
      </c>
      <c r="H775" s="119">
        <v>30</v>
      </c>
      <c r="I775" s="118">
        <f>SUM(คะแนนเทอม1!C22)</f>
        <v>0</v>
      </c>
      <c r="J775" s="118">
        <f>SUM(คะแนนเทอม1!D22)</f>
        <v>0</v>
      </c>
    </row>
    <row r="776" spans="1:10" ht="20.25" customHeight="1" x14ac:dyDescent="0.5">
      <c r="A776" s="104">
        <f>กรอกข้อมูล!A3</f>
        <v>0</v>
      </c>
      <c r="B776" s="199" t="s">
        <v>4</v>
      </c>
      <c r="C776" s="200"/>
      <c r="D776" s="105" t="s">
        <v>9</v>
      </c>
      <c r="E776" s="105">
        <f>กรอกข้อมูล!C3</f>
        <v>4</v>
      </c>
      <c r="F776" s="106">
        <v>70</v>
      </c>
      <c r="G776" s="118">
        <f>SUM(คะแนนเทอม1!E22)</f>
        <v>0</v>
      </c>
      <c r="H776" s="119">
        <v>30</v>
      </c>
      <c r="I776" s="118">
        <f>SUM(คะแนนเทอม1!F22)</f>
        <v>0</v>
      </c>
      <c r="J776" s="118">
        <f>SUM(คะแนนเทอม1!G22)</f>
        <v>0</v>
      </c>
    </row>
    <row r="777" spans="1:10" ht="20.25" customHeight="1" x14ac:dyDescent="0.5">
      <c r="A777" s="104">
        <f>กรอกข้อมูล!A4</f>
        <v>0</v>
      </c>
      <c r="B777" s="199" t="s">
        <v>38</v>
      </c>
      <c r="C777" s="200"/>
      <c r="D777" s="105" t="s">
        <v>9</v>
      </c>
      <c r="E777" s="105">
        <f>กรอกข้อมูล!C4</f>
        <v>3</v>
      </c>
      <c r="F777" s="106">
        <v>70</v>
      </c>
      <c r="G777" s="118">
        <f>SUM(คะแนนเทอม1!H22)</f>
        <v>0</v>
      </c>
      <c r="H777" s="119">
        <v>30</v>
      </c>
      <c r="I777" s="118">
        <f>SUM(คะแนนเทอม1!I22)</f>
        <v>0</v>
      </c>
      <c r="J777" s="118">
        <f>SUM(คะแนนเทอม1!J22)</f>
        <v>0</v>
      </c>
    </row>
    <row r="778" spans="1:10" ht="20.25" customHeight="1" x14ac:dyDescent="0.5">
      <c r="A778" s="104">
        <f>กรอกข้อมูล!A5</f>
        <v>0</v>
      </c>
      <c r="B778" s="199" t="s">
        <v>5</v>
      </c>
      <c r="C778" s="200"/>
      <c r="D778" s="105" t="s">
        <v>9</v>
      </c>
      <c r="E778" s="105">
        <f>กรอกข้อมูล!C5</f>
        <v>2</v>
      </c>
      <c r="F778" s="106">
        <v>70</v>
      </c>
      <c r="G778" s="118">
        <f>SUM(คะแนนเทอม1!K22)</f>
        <v>0</v>
      </c>
      <c r="H778" s="119">
        <v>30</v>
      </c>
      <c r="I778" s="118">
        <f>SUM(คะแนนเทอม1!L22)</f>
        <v>0</v>
      </c>
      <c r="J778" s="118">
        <f>SUM(คะแนนเทอม1!M22)</f>
        <v>0</v>
      </c>
    </row>
    <row r="779" spans="1:10" ht="20.25" customHeight="1" x14ac:dyDescent="0.5">
      <c r="A779" s="104">
        <f>กรอกข้อมูล!A6</f>
        <v>0</v>
      </c>
      <c r="B779" s="199" t="s">
        <v>18</v>
      </c>
      <c r="C779" s="200"/>
      <c r="D779" s="105" t="s">
        <v>9</v>
      </c>
      <c r="E779" s="105">
        <f>กรอกข้อมูล!C6</f>
        <v>1</v>
      </c>
      <c r="F779" s="106">
        <v>70</v>
      </c>
      <c r="G779" s="118">
        <f>SUM(คะแนนเทอม1!N22)</f>
        <v>0</v>
      </c>
      <c r="H779" s="119">
        <v>30</v>
      </c>
      <c r="I779" s="118">
        <f>SUM(คะแนนเทอม1!O22)</f>
        <v>0</v>
      </c>
      <c r="J779" s="118">
        <f>SUM(คะแนนเทอม1!P22)</f>
        <v>0</v>
      </c>
    </row>
    <row r="780" spans="1:10" ht="20.25" customHeight="1" x14ac:dyDescent="0.5">
      <c r="A780" s="104">
        <f>กรอกข้อมูล!A7</f>
        <v>0</v>
      </c>
      <c r="B780" s="199" t="s">
        <v>39</v>
      </c>
      <c r="C780" s="200"/>
      <c r="D780" s="105" t="s">
        <v>9</v>
      </c>
      <c r="E780" s="105">
        <f>กรอกข้อมูล!C7</f>
        <v>2</v>
      </c>
      <c r="F780" s="106">
        <v>80</v>
      </c>
      <c r="G780" s="118">
        <f>SUM(คะแนนเทอม1!Q22)</f>
        <v>0</v>
      </c>
      <c r="H780" s="119">
        <v>20</v>
      </c>
      <c r="I780" s="118">
        <f>SUM(คะแนนเทอม1!R22)</f>
        <v>0</v>
      </c>
      <c r="J780" s="118">
        <f>SUM(คะแนนเทอม1!S22)</f>
        <v>0</v>
      </c>
    </row>
    <row r="781" spans="1:10" ht="20.25" customHeight="1" x14ac:dyDescent="0.5">
      <c r="A781" s="104">
        <f>กรอกข้อมูล!A8</f>
        <v>0</v>
      </c>
      <c r="B781" s="199" t="s">
        <v>7</v>
      </c>
      <c r="C781" s="200"/>
      <c r="D781" s="105" t="s">
        <v>9</v>
      </c>
      <c r="E781" s="105">
        <f>กรอกข้อมูล!C8</f>
        <v>2</v>
      </c>
      <c r="F781" s="106">
        <v>80</v>
      </c>
      <c r="G781" s="118">
        <f>SUM(คะแนนเทอม1!T22)</f>
        <v>0</v>
      </c>
      <c r="H781" s="119">
        <v>20</v>
      </c>
      <c r="I781" s="118">
        <f>SUM(คะแนนเทอม1!U22)</f>
        <v>0</v>
      </c>
      <c r="J781" s="118">
        <f>SUM(คะแนนเทอม1!V22)</f>
        <v>0</v>
      </c>
    </row>
    <row r="782" spans="1:10" ht="20.25" customHeight="1" x14ac:dyDescent="0.5">
      <c r="A782" s="104">
        <f>กรอกข้อมูล!A9</f>
        <v>0</v>
      </c>
      <c r="B782" s="199" t="s">
        <v>34</v>
      </c>
      <c r="C782" s="200"/>
      <c r="D782" s="105" t="s">
        <v>9</v>
      </c>
      <c r="E782" s="105">
        <f>กรอกข้อมูล!C9</f>
        <v>1</v>
      </c>
      <c r="F782" s="106">
        <v>80</v>
      </c>
      <c r="G782" s="118">
        <f>SUM(คะแนนเทอม1!W22)</f>
        <v>0</v>
      </c>
      <c r="H782" s="119">
        <v>20</v>
      </c>
      <c r="I782" s="118">
        <f>SUM(คะแนนเทอม1!X22)</f>
        <v>0</v>
      </c>
      <c r="J782" s="118">
        <f>SUM(คะแนนเทอม1!Y22)</f>
        <v>0</v>
      </c>
    </row>
    <row r="783" spans="1:10" ht="20.25" customHeight="1" x14ac:dyDescent="0.5">
      <c r="A783" s="104">
        <f>กรอกข้อมูล!A10</f>
        <v>0</v>
      </c>
      <c r="B783" s="199" t="s">
        <v>21</v>
      </c>
      <c r="C783" s="200"/>
      <c r="D783" s="105" t="s">
        <v>9</v>
      </c>
      <c r="E783" s="105">
        <f>กรอกข้อมูล!C10</f>
        <v>2</v>
      </c>
      <c r="F783" s="106">
        <v>70</v>
      </c>
      <c r="G783" s="118">
        <f>SUM(คะแนนเทอม1!Z22)</f>
        <v>0</v>
      </c>
      <c r="H783" s="119">
        <v>30</v>
      </c>
      <c r="I783" s="118">
        <f>SUM(คะแนนเทอม1!AA22)</f>
        <v>0</v>
      </c>
      <c r="J783" s="118">
        <f>SUM(คะแนนเทอม1!AB22)</f>
        <v>0</v>
      </c>
    </row>
    <row r="784" spans="1:10" ht="20.25" customHeight="1" x14ac:dyDescent="0.5">
      <c r="A784" s="104">
        <f>กรอกข้อมูล!A11</f>
        <v>0</v>
      </c>
      <c r="B784" s="199">
        <f>กรอกข้อมูล!B11</f>
        <v>0</v>
      </c>
      <c r="C784" s="200"/>
      <c r="D784" s="105" t="s">
        <v>17</v>
      </c>
      <c r="E784" s="105">
        <f>กรอกข้อมูล!C11</f>
        <v>2</v>
      </c>
      <c r="F784" s="106">
        <v>80</v>
      </c>
      <c r="G784" s="118">
        <f>SUM(คะแนนเทอม1!AC22)</f>
        <v>0</v>
      </c>
      <c r="H784" s="119">
        <v>20</v>
      </c>
      <c r="I784" s="118">
        <f>SUM(คะแนนเทอม1!AD22)</f>
        <v>0</v>
      </c>
      <c r="J784" s="118">
        <f>SUM(คะแนนเทอม1!AE22)</f>
        <v>0</v>
      </c>
    </row>
    <row r="785" spans="1:10" ht="20.25" customHeight="1" x14ac:dyDescent="0.5">
      <c r="A785" s="80"/>
      <c r="B785" s="201"/>
      <c r="C785" s="201"/>
      <c r="D785" s="108"/>
      <c r="E785" s="108"/>
      <c r="F785" s="109"/>
      <c r="G785" s="112"/>
      <c r="H785" s="111"/>
      <c r="I785" s="112"/>
      <c r="J785" s="112"/>
    </row>
    <row r="786" spans="1:10" ht="20.25" customHeight="1" x14ac:dyDescent="0.5">
      <c r="A786" s="80"/>
      <c r="B786" s="107"/>
      <c r="C786" s="107"/>
      <c r="D786" s="108"/>
      <c r="E786" s="72">
        <f>SUM(E775:E785)</f>
        <v>23</v>
      </c>
      <c r="F786" s="109"/>
      <c r="G786" s="112"/>
    </row>
    <row r="787" spans="1:10" ht="20.25" customHeight="1" x14ac:dyDescent="0.5">
      <c r="A787" s="202"/>
      <c r="B787" s="202"/>
      <c r="C787" s="202"/>
      <c r="D787" s="202"/>
      <c r="E787" s="72"/>
      <c r="F787" s="196"/>
      <c r="G787" s="196"/>
      <c r="H787" s="87"/>
      <c r="I787" s="87"/>
      <c r="J787" s="87"/>
    </row>
    <row r="788" spans="1:10" ht="3" customHeight="1" x14ac:dyDescent="0.5">
      <c r="A788" s="80"/>
      <c r="B788" s="107"/>
      <c r="C788" s="107"/>
      <c r="D788" s="108"/>
      <c r="E788" s="72"/>
      <c r="F788" s="111"/>
      <c r="G788" s="112"/>
      <c r="H788" s="87"/>
      <c r="I788" s="87"/>
      <c r="J788" s="87"/>
    </row>
    <row r="789" spans="1:10" ht="20.25" customHeight="1" x14ac:dyDescent="0.5">
      <c r="A789" s="197"/>
      <c r="B789" s="197"/>
      <c r="C789" s="197"/>
      <c r="D789" s="197"/>
      <c r="F789" s="198"/>
      <c r="G789" s="198"/>
      <c r="H789" s="113"/>
      <c r="I789" s="120"/>
    </row>
    <row r="790" spans="1:10" ht="3" customHeight="1" x14ac:dyDescent="0.5">
      <c r="D790" s="75"/>
      <c r="F790" s="76"/>
      <c r="G790" s="113"/>
      <c r="H790" s="113"/>
      <c r="I790" s="120"/>
    </row>
    <row r="791" spans="1:10" ht="23.1" customHeight="1" x14ac:dyDescent="0.5">
      <c r="A791" s="197"/>
      <c r="B791" s="197"/>
      <c r="C791" s="197"/>
      <c r="D791" s="197"/>
      <c r="F791" s="183" t="s">
        <v>96</v>
      </c>
      <c r="G791" s="183"/>
      <c r="H791" s="183"/>
      <c r="I791" s="183"/>
      <c r="J791" s="183"/>
    </row>
    <row r="792" spans="1:10" ht="3" customHeight="1" x14ac:dyDescent="0.5">
      <c r="A792" s="73"/>
      <c r="B792" s="73"/>
      <c r="C792" s="73"/>
      <c r="D792" s="73"/>
      <c r="F792" s="78"/>
      <c r="G792" s="78"/>
      <c r="H792" s="88"/>
      <c r="I792" s="88"/>
    </row>
    <row r="793" spans="1:10" ht="20.25" customHeight="1" x14ac:dyDescent="0.5">
      <c r="A793" s="183"/>
      <c r="B793" s="183"/>
      <c r="C793" s="183"/>
      <c r="D793" s="183"/>
      <c r="E793" s="101"/>
      <c r="F793" s="195" t="str">
        <f>"("&amp;กรอกข้อมูล!B$15&amp;")"</f>
        <v>(นางสาวตัวอย่าง)</v>
      </c>
      <c r="G793" s="195"/>
      <c r="H793" s="195"/>
    </row>
    <row r="794" spans="1:10" ht="20.25" customHeight="1" x14ac:dyDescent="0.5">
      <c r="A794" s="80"/>
      <c r="B794" s="80"/>
      <c r="C794" s="80"/>
      <c r="D794" s="81"/>
    </row>
    <row r="795" spans="1:10" ht="20.25" customHeight="1" x14ac:dyDescent="0.5">
      <c r="A795" s="80"/>
      <c r="B795" s="80"/>
      <c r="C795" s="80"/>
      <c r="D795" s="81"/>
      <c r="F795" s="221"/>
      <c r="G795" s="221"/>
    </row>
    <row r="796" spans="1:10" ht="20.25" customHeight="1" x14ac:dyDescent="0.5">
      <c r="D796" s="81"/>
    </row>
    <row r="797" spans="1:10" ht="20.25" customHeight="1" x14ac:dyDescent="0.5">
      <c r="A797" s="74" t="s">
        <v>94</v>
      </c>
      <c r="D797" s="81"/>
    </row>
    <row r="798" spans="1:10" ht="20.25" customHeight="1" x14ac:dyDescent="0.5">
      <c r="B798" s="83"/>
      <c r="C798" s="83"/>
      <c r="F798" s="79" t="s">
        <v>103</v>
      </c>
      <c r="G798" s="88"/>
      <c r="H798" s="88"/>
      <c r="I798" s="88"/>
    </row>
    <row r="799" spans="1:10" ht="20.25" customHeight="1" x14ac:dyDescent="0.5">
      <c r="F799" s="222" t="s">
        <v>95</v>
      </c>
      <c r="G799" s="222"/>
      <c r="H799" s="222"/>
      <c r="I799" s="90"/>
      <c r="J799" s="88"/>
    </row>
    <row r="800" spans="1:10" ht="20.25" customHeight="1" x14ac:dyDescent="0.5">
      <c r="E800" s="79"/>
    </row>
    <row r="801" spans="1:10" ht="20.25" customHeight="1" x14ac:dyDescent="0.5">
      <c r="I801" s="117" t="s">
        <v>8</v>
      </c>
      <c r="J801" s="82">
        <v>21</v>
      </c>
    </row>
    <row r="805" spans="1:10" ht="20.25" customHeight="1" x14ac:dyDescent="0.5">
      <c r="A805" s="179" t="s">
        <v>30</v>
      </c>
      <c r="B805" s="179"/>
      <c r="C805" s="179"/>
      <c r="D805" s="179"/>
      <c r="E805" s="179"/>
      <c r="F805" s="179"/>
      <c r="G805" s="179"/>
      <c r="H805" s="179"/>
      <c r="I805" s="179"/>
      <c r="J805" s="179"/>
    </row>
    <row r="806" spans="1:10" ht="26.1" customHeight="1" x14ac:dyDescent="0.5">
      <c r="A806" s="180" t="s">
        <v>90</v>
      </c>
      <c r="B806" s="180"/>
      <c r="C806" s="180"/>
      <c r="D806" s="180"/>
      <c r="E806" s="180"/>
      <c r="F806" s="180"/>
      <c r="G806" s="180"/>
      <c r="H806" s="180"/>
      <c r="I806" s="180"/>
      <c r="J806" s="180"/>
    </row>
    <row r="807" spans="1:10" ht="20.25" customHeight="1" x14ac:dyDescent="0.5">
      <c r="B807" s="102"/>
      <c r="C807" s="179" t="s">
        <v>104</v>
      </c>
      <c r="D807" s="179"/>
      <c r="E807" s="179" t="s">
        <v>105</v>
      </c>
      <c r="F807" s="179"/>
      <c r="G807" s="76">
        <f>SUM(กรอกข้อมูล!B13)</f>
        <v>0</v>
      </c>
      <c r="I807" s="115"/>
      <c r="J807" s="115"/>
    </row>
    <row r="808" spans="1:10" ht="20.25" customHeight="1" x14ac:dyDescent="0.5">
      <c r="A808" s="71"/>
      <c r="B808" s="71"/>
      <c r="C808" s="71"/>
      <c r="D808" s="71"/>
      <c r="E808" s="71"/>
      <c r="F808" s="71"/>
      <c r="G808" s="76"/>
      <c r="H808" s="76"/>
      <c r="I808" s="76"/>
      <c r="J808" s="76"/>
    </row>
    <row r="809" spans="1:10" ht="22.9" customHeight="1" x14ac:dyDescent="0.5">
      <c r="A809" s="102" t="s">
        <v>0</v>
      </c>
      <c r="C809" s="181">
        <f>(กรอกข้อมูล!B37)</f>
        <v>0</v>
      </c>
      <c r="D809" s="181"/>
      <c r="E809" s="181"/>
      <c r="F809" s="181"/>
      <c r="G809" s="121"/>
      <c r="H809" s="115" t="s">
        <v>40</v>
      </c>
      <c r="J809" s="116">
        <f>กรอกข้อมูล!B14</f>
        <v>0</v>
      </c>
    </row>
    <row r="810" spans="1:10" ht="20.25" customHeight="1" x14ac:dyDescent="0.5">
      <c r="A810" s="102"/>
      <c r="B810" s="102"/>
      <c r="C810" s="182"/>
      <c r="D810" s="182"/>
      <c r="E810" s="182"/>
      <c r="F810" s="182"/>
      <c r="G810" s="183"/>
      <c r="H810" s="115"/>
      <c r="I810" s="115"/>
      <c r="J810" s="115"/>
    </row>
    <row r="811" spans="1:10" ht="20.25" customHeight="1" x14ac:dyDescent="0.5">
      <c r="A811" s="98"/>
      <c r="B811" s="98"/>
      <c r="C811" s="98"/>
      <c r="D811" s="98"/>
      <c r="E811" s="98"/>
      <c r="F811" s="98"/>
      <c r="G811" s="114"/>
      <c r="H811" s="114"/>
      <c r="I811" s="114"/>
      <c r="J811" s="114"/>
    </row>
    <row r="812" spans="1:10" ht="20.25" customHeight="1" x14ac:dyDescent="0.5">
      <c r="A812" s="210" t="s">
        <v>1</v>
      </c>
      <c r="B812" s="213" t="s">
        <v>2</v>
      </c>
      <c r="C812" s="214"/>
      <c r="D812" s="206" t="s">
        <v>10</v>
      </c>
      <c r="E812" s="206" t="s">
        <v>32</v>
      </c>
      <c r="F812" s="225" t="s">
        <v>28</v>
      </c>
      <c r="G812" s="226"/>
      <c r="H812" s="223" t="s">
        <v>24</v>
      </c>
      <c r="I812" s="224"/>
      <c r="J812" s="91" t="s">
        <v>20</v>
      </c>
    </row>
    <row r="813" spans="1:10" ht="20.25" customHeight="1" x14ac:dyDescent="0.5">
      <c r="A813" s="211"/>
      <c r="B813" s="215"/>
      <c r="C813" s="216"/>
      <c r="D813" s="219"/>
      <c r="E813" s="219"/>
      <c r="F813" s="206" t="s">
        <v>26</v>
      </c>
      <c r="G813" s="208" t="s">
        <v>27</v>
      </c>
      <c r="H813" s="208" t="s">
        <v>26</v>
      </c>
      <c r="I813" s="208" t="s">
        <v>27</v>
      </c>
      <c r="J813" s="92">
        <v>100</v>
      </c>
    </row>
    <row r="814" spans="1:10" ht="20.25" customHeight="1" x14ac:dyDescent="0.5">
      <c r="A814" s="212"/>
      <c r="B814" s="217"/>
      <c r="C814" s="218"/>
      <c r="D814" s="207"/>
      <c r="E814" s="207"/>
      <c r="F814" s="207"/>
      <c r="G814" s="209"/>
      <c r="H814" s="209"/>
      <c r="I814" s="209"/>
      <c r="J814" s="93" t="s">
        <v>29</v>
      </c>
    </row>
    <row r="815" spans="1:10" ht="20.25" customHeight="1" x14ac:dyDescent="0.5">
      <c r="A815" s="104">
        <f>กรอกข้อมูล!A2</f>
        <v>0</v>
      </c>
      <c r="B815" s="203" t="s">
        <v>3</v>
      </c>
      <c r="C815" s="204"/>
      <c r="D815" s="105" t="s">
        <v>9</v>
      </c>
      <c r="E815" s="105">
        <f>กรอกข้อมูล!C2</f>
        <v>4</v>
      </c>
      <c r="F815" s="106">
        <v>70</v>
      </c>
      <c r="G815" s="118">
        <f>SUM(คะแนนเทอม1!B23)</f>
        <v>0</v>
      </c>
      <c r="H815" s="119">
        <v>30</v>
      </c>
      <c r="I815" s="118">
        <f>SUM(คะแนนเทอม1!C23)</f>
        <v>0</v>
      </c>
      <c r="J815" s="118">
        <f>SUM(คะแนนเทอม1!D23)</f>
        <v>0</v>
      </c>
    </row>
    <row r="816" spans="1:10" ht="20.25" customHeight="1" x14ac:dyDescent="0.5">
      <c r="A816" s="104">
        <f>กรอกข้อมูล!A3</f>
        <v>0</v>
      </c>
      <c r="B816" s="199" t="s">
        <v>4</v>
      </c>
      <c r="C816" s="200"/>
      <c r="D816" s="105" t="s">
        <v>9</v>
      </c>
      <c r="E816" s="105">
        <f>กรอกข้อมูล!C3</f>
        <v>4</v>
      </c>
      <c r="F816" s="106">
        <v>70</v>
      </c>
      <c r="G816" s="118">
        <f>SUM(คะแนนเทอม1!E23)</f>
        <v>0</v>
      </c>
      <c r="H816" s="119">
        <v>30</v>
      </c>
      <c r="I816" s="118">
        <f>SUM(คะแนนเทอม1!F23)</f>
        <v>0</v>
      </c>
      <c r="J816" s="118">
        <f>SUM(คะแนนเทอม1!G23)</f>
        <v>0</v>
      </c>
    </row>
    <row r="817" spans="1:10" ht="20.25" customHeight="1" x14ac:dyDescent="0.5">
      <c r="A817" s="104">
        <f>กรอกข้อมูล!A4</f>
        <v>0</v>
      </c>
      <c r="B817" s="199" t="s">
        <v>38</v>
      </c>
      <c r="C817" s="200"/>
      <c r="D817" s="105" t="s">
        <v>9</v>
      </c>
      <c r="E817" s="105">
        <f>กรอกข้อมูล!C4</f>
        <v>3</v>
      </c>
      <c r="F817" s="106">
        <v>70</v>
      </c>
      <c r="G817" s="118">
        <f>SUM(คะแนนเทอม1!H23)</f>
        <v>0</v>
      </c>
      <c r="H817" s="119">
        <v>30</v>
      </c>
      <c r="I817" s="118">
        <f>SUM(คะแนนเทอม1!I23)</f>
        <v>0</v>
      </c>
      <c r="J817" s="118">
        <f>SUM(คะแนนเทอม1!J23)</f>
        <v>0</v>
      </c>
    </row>
    <row r="818" spans="1:10" ht="20.25" customHeight="1" x14ac:dyDescent="0.5">
      <c r="A818" s="104">
        <f>กรอกข้อมูล!A5</f>
        <v>0</v>
      </c>
      <c r="B818" s="199" t="s">
        <v>5</v>
      </c>
      <c r="C818" s="200"/>
      <c r="D818" s="105" t="s">
        <v>9</v>
      </c>
      <c r="E818" s="105">
        <f>กรอกข้อมูล!C5</f>
        <v>2</v>
      </c>
      <c r="F818" s="106">
        <v>70</v>
      </c>
      <c r="G818" s="118">
        <f>SUM(คะแนนเทอม1!K23)</f>
        <v>0</v>
      </c>
      <c r="H818" s="119">
        <v>30</v>
      </c>
      <c r="I818" s="118">
        <f>SUM(คะแนนเทอม1!L23)</f>
        <v>0</v>
      </c>
      <c r="J818" s="118">
        <f>SUM(คะแนนเทอม1!M23)</f>
        <v>0</v>
      </c>
    </row>
    <row r="819" spans="1:10" ht="20.25" customHeight="1" x14ac:dyDescent="0.5">
      <c r="A819" s="104">
        <f>กรอกข้อมูล!A6</f>
        <v>0</v>
      </c>
      <c r="B819" s="199" t="s">
        <v>18</v>
      </c>
      <c r="C819" s="200"/>
      <c r="D819" s="105" t="s">
        <v>9</v>
      </c>
      <c r="E819" s="105">
        <f>กรอกข้อมูล!C6</f>
        <v>1</v>
      </c>
      <c r="F819" s="106">
        <v>70</v>
      </c>
      <c r="G819" s="118">
        <f>SUM(คะแนนเทอม1!N23)</f>
        <v>0</v>
      </c>
      <c r="H819" s="119">
        <v>30</v>
      </c>
      <c r="I819" s="118">
        <f>SUM(คะแนนเทอม1!O23)</f>
        <v>0</v>
      </c>
      <c r="J819" s="118">
        <f>SUM(คะแนนเทอม1!P23)</f>
        <v>0</v>
      </c>
    </row>
    <row r="820" spans="1:10" ht="20.25" customHeight="1" x14ac:dyDescent="0.5">
      <c r="A820" s="104">
        <f>กรอกข้อมูล!A7</f>
        <v>0</v>
      </c>
      <c r="B820" s="199" t="s">
        <v>39</v>
      </c>
      <c r="C820" s="200"/>
      <c r="D820" s="105" t="s">
        <v>9</v>
      </c>
      <c r="E820" s="105">
        <f>กรอกข้อมูล!C7</f>
        <v>2</v>
      </c>
      <c r="F820" s="106">
        <v>80</v>
      </c>
      <c r="G820" s="118">
        <f>SUM(คะแนนเทอม1!Q23)</f>
        <v>0</v>
      </c>
      <c r="H820" s="119">
        <v>20</v>
      </c>
      <c r="I820" s="118">
        <f>SUM(คะแนนเทอม1!R23)</f>
        <v>0</v>
      </c>
      <c r="J820" s="118">
        <f>SUM(คะแนนเทอม1!S23)</f>
        <v>0</v>
      </c>
    </row>
    <row r="821" spans="1:10" ht="20.25" customHeight="1" x14ac:dyDescent="0.5">
      <c r="A821" s="104">
        <f>กรอกข้อมูล!A8</f>
        <v>0</v>
      </c>
      <c r="B821" s="199" t="s">
        <v>7</v>
      </c>
      <c r="C821" s="200"/>
      <c r="D821" s="105" t="s">
        <v>9</v>
      </c>
      <c r="E821" s="105">
        <f>กรอกข้อมูล!C8</f>
        <v>2</v>
      </c>
      <c r="F821" s="106">
        <v>80</v>
      </c>
      <c r="G821" s="118">
        <f>SUM(คะแนนเทอม1!T23)</f>
        <v>0</v>
      </c>
      <c r="H821" s="119">
        <v>20</v>
      </c>
      <c r="I821" s="118">
        <f>SUM(คะแนนเทอม1!U23)</f>
        <v>0</v>
      </c>
      <c r="J821" s="118">
        <f>SUM(คะแนนเทอม1!V23)</f>
        <v>0</v>
      </c>
    </row>
    <row r="822" spans="1:10" ht="20.25" customHeight="1" x14ac:dyDescent="0.5">
      <c r="A822" s="104">
        <f>กรอกข้อมูล!A9</f>
        <v>0</v>
      </c>
      <c r="B822" s="199" t="s">
        <v>34</v>
      </c>
      <c r="C822" s="200"/>
      <c r="D822" s="105" t="s">
        <v>9</v>
      </c>
      <c r="E822" s="105">
        <f>กรอกข้อมูล!C9</f>
        <v>1</v>
      </c>
      <c r="F822" s="106">
        <v>80</v>
      </c>
      <c r="G822" s="118">
        <f>SUM(คะแนนเทอม1!W23)</f>
        <v>0</v>
      </c>
      <c r="H822" s="119">
        <v>20</v>
      </c>
      <c r="I822" s="118">
        <f>SUM(คะแนนเทอม1!X23)</f>
        <v>0</v>
      </c>
      <c r="J822" s="118">
        <f>SUM(คะแนนเทอม1!Y23)</f>
        <v>0</v>
      </c>
    </row>
    <row r="823" spans="1:10" ht="20.25" customHeight="1" x14ac:dyDescent="0.5">
      <c r="A823" s="104">
        <f>กรอกข้อมูล!A10</f>
        <v>0</v>
      </c>
      <c r="B823" s="199" t="s">
        <v>21</v>
      </c>
      <c r="C823" s="200"/>
      <c r="D823" s="105" t="s">
        <v>9</v>
      </c>
      <c r="E823" s="105">
        <f>กรอกข้อมูล!C10</f>
        <v>2</v>
      </c>
      <c r="F823" s="106">
        <v>70</v>
      </c>
      <c r="G823" s="118">
        <f>SUM(คะแนนเทอม1!Z23)</f>
        <v>0</v>
      </c>
      <c r="H823" s="119">
        <v>30</v>
      </c>
      <c r="I823" s="118">
        <f>SUM(คะแนนเทอม1!AA23)</f>
        <v>0</v>
      </c>
      <c r="J823" s="118">
        <f>SUM(คะแนนเทอม1!AB23)</f>
        <v>0</v>
      </c>
    </row>
    <row r="824" spans="1:10" ht="20.25" customHeight="1" x14ac:dyDescent="0.5">
      <c r="A824" s="104">
        <f>กรอกข้อมูล!A11</f>
        <v>0</v>
      </c>
      <c r="B824" s="199">
        <f>กรอกข้อมูล!B11</f>
        <v>0</v>
      </c>
      <c r="C824" s="200"/>
      <c r="D824" s="105" t="s">
        <v>17</v>
      </c>
      <c r="E824" s="105">
        <f>กรอกข้อมูล!C11</f>
        <v>2</v>
      </c>
      <c r="F824" s="106">
        <v>80</v>
      </c>
      <c r="G824" s="118">
        <f>SUM(คะแนนเทอม1!AC23)</f>
        <v>0</v>
      </c>
      <c r="H824" s="119">
        <v>20</v>
      </c>
      <c r="I824" s="118">
        <f>SUM(คะแนนเทอม1!AD23)</f>
        <v>0</v>
      </c>
      <c r="J824" s="118">
        <f>SUM(คะแนนเทอม1!AE23)</f>
        <v>0</v>
      </c>
    </row>
    <row r="825" spans="1:10" ht="20.25" customHeight="1" x14ac:dyDescent="0.5">
      <c r="A825" s="80"/>
      <c r="B825" s="201"/>
      <c r="C825" s="201"/>
      <c r="D825" s="108"/>
      <c r="E825" s="108"/>
      <c r="F825" s="109"/>
      <c r="G825" s="112"/>
      <c r="H825" s="111"/>
      <c r="I825" s="112"/>
      <c r="J825" s="112"/>
    </row>
    <row r="826" spans="1:10" ht="20.25" customHeight="1" x14ac:dyDescent="0.5">
      <c r="A826" s="80"/>
      <c r="B826" s="107"/>
      <c r="C826" s="107"/>
      <c r="D826" s="108"/>
      <c r="E826" s="72">
        <f>SUM(E815:E825)</f>
        <v>23</v>
      </c>
      <c r="F826" s="109"/>
      <c r="G826" s="112"/>
    </row>
    <row r="827" spans="1:10" ht="20.25" customHeight="1" x14ac:dyDescent="0.5">
      <c r="A827" s="202"/>
      <c r="B827" s="202"/>
      <c r="C827" s="202"/>
      <c r="D827" s="202"/>
      <c r="E827" s="72"/>
      <c r="F827" s="196"/>
      <c r="G827" s="196"/>
      <c r="H827" s="87"/>
      <c r="I827" s="87"/>
      <c r="J827" s="87"/>
    </row>
    <row r="828" spans="1:10" ht="3" customHeight="1" x14ac:dyDescent="0.5">
      <c r="A828" s="80"/>
      <c r="B828" s="107"/>
      <c r="C828" s="107"/>
      <c r="D828" s="108"/>
      <c r="E828" s="72"/>
      <c r="F828" s="111"/>
      <c r="G828" s="112"/>
      <c r="H828" s="87"/>
      <c r="I828" s="87"/>
      <c r="J828" s="87"/>
    </row>
    <row r="829" spans="1:10" ht="20.25" customHeight="1" x14ac:dyDescent="0.5">
      <c r="A829" s="197"/>
      <c r="B829" s="197"/>
      <c r="C829" s="197"/>
      <c r="D829" s="197"/>
      <c r="F829" s="198"/>
      <c r="G829" s="198"/>
      <c r="H829" s="113"/>
      <c r="I829" s="120"/>
    </row>
    <row r="830" spans="1:10" ht="3" customHeight="1" x14ac:dyDescent="0.5">
      <c r="D830" s="75"/>
      <c r="F830" s="76"/>
      <c r="G830" s="113"/>
      <c r="H830" s="113"/>
      <c r="I830" s="120"/>
    </row>
    <row r="831" spans="1:10" ht="23.1" customHeight="1" x14ac:dyDescent="0.5">
      <c r="A831" s="197"/>
      <c r="B831" s="197"/>
      <c r="C831" s="197"/>
      <c r="D831" s="197"/>
      <c r="F831" s="183" t="s">
        <v>96</v>
      </c>
      <c r="G831" s="183"/>
      <c r="H831" s="183"/>
      <c r="I831" s="183"/>
      <c r="J831" s="183"/>
    </row>
    <row r="832" spans="1:10" ht="3" customHeight="1" x14ac:dyDescent="0.5">
      <c r="A832" s="73"/>
      <c r="B832" s="73"/>
      <c r="C832" s="73"/>
      <c r="D832" s="73"/>
      <c r="F832" s="78"/>
      <c r="G832" s="78"/>
      <c r="H832" s="88"/>
      <c r="I832" s="88"/>
    </row>
    <row r="833" spans="1:10" ht="20.25" customHeight="1" x14ac:dyDescent="0.5">
      <c r="A833" s="183"/>
      <c r="B833" s="183"/>
      <c r="C833" s="183"/>
      <c r="D833" s="183"/>
      <c r="E833" s="101"/>
      <c r="F833" s="195" t="str">
        <f>"("&amp;กรอกข้อมูล!B$15&amp;")"</f>
        <v>(นางสาวตัวอย่าง)</v>
      </c>
      <c r="G833" s="195"/>
      <c r="H833" s="195"/>
    </row>
    <row r="834" spans="1:10" ht="20.25" customHeight="1" x14ac:dyDescent="0.5">
      <c r="A834" s="80"/>
      <c r="B834" s="80"/>
      <c r="C834" s="80"/>
      <c r="D834" s="81"/>
    </row>
    <row r="835" spans="1:10" ht="20.25" customHeight="1" x14ac:dyDescent="0.5">
      <c r="A835" s="80"/>
      <c r="B835" s="80"/>
      <c r="C835" s="80"/>
      <c r="D835" s="81"/>
      <c r="F835" s="221"/>
      <c r="G835" s="221"/>
    </row>
    <row r="836" spans="1:10" ht="20.25" customHeight="1" x14ac:dyDescent="0.5">
      <c r="D836" s="81"/>
    </row>
    <row r="837" spans="1:10" ht="20.25" customHeight="1" x14ac:dyDescent="0.5">
      <c r="A837" s="74" t="s">
        <v>94</v>
      </c>
      <c r="D837" s="81"/>
    </row>
    <row r="838" spans="1:10" ht="20.25" customHeight="1" x14ac:dyDescent="0.5">
      <c r="B838" s="83"/>
      <c r="C838" s="83"/>
      <c r="F838" s="79" t="s">
        <v>103</v>
      </c>
      <c r="G838" s="88"/>
      <c r="H838" s="88"/>
      <c r="I838" s="88"/>
    </row>
    <row r="839" spans="1:10" ht="20.25" customHeight="1" x14ac:dyDescent="0.5">
      <c r="F839" s="222" t="s">
        <v>95</v>
      </c>
      <c r="G839" s="222"/>
      <c r="H839" s="222"/>
      <c r="I839" s="90"/>
      <c r="J839" s="88"/>
    </row>
    <row r="840" spans="1:10" ht="20.25" customHeight="1" x14ac:dyDescent="0.5">
      <c r="E840" s="79"/>
    </row>
    <row r="841" spans="1:10" ht="20.25" customHeight="1" x14ac:dyDescent="0.5">
      <c r="I841" s="117" t="s">
        <v>8</v>
      </c>
      <c r="J841" s="82">
        <v>22</v>
      </c>
    </row>
    <row r="845" spans="1:10" ht="20.25" customHeight="1" x14ac:dyDescent="0.5">
      <c r="A845" s="179" t="s">
        <v>30</v>
      </c>
      <c r="B845" s="179"/>
      <c r="C845" s="179"/>
      <c r="D845" s="179"/>
      <c r="E845" s="179"/>
      <c r="F845" s="179"/>
      <c r="G845" s="179"/>
      <c r="H845" s="179"/>
      <c r="I845" s="179"/>
      <c r="J845" s="179"/>
    </row>
    <row r="846" spans="1:10" ht="26.1" customHeight="1" x14ac:dyDescent="0.5">
      <c r="A846" s="180" t="s">
        <v>90</v>
      </c>
      <c r="B846" s="180"/>
      <c r="C846" s="180"/>
      <c r="D846" s="180"/>
      <c r="E846" s="180"/>
      <c r="F846" s="180"/>
      <c r="G846" s="180"/>
      <c r="H846" s="180"/>
      <c r="I846" s="180"/>
      <c r="J846" s="180"/>
    </row>
    <row r="847" spans="1:10" ht="20.25" customHeight="1" x14ac:dyDescent="0.5">
      <c r="B847" s="102"/>
      <c r="C847" s="179" t="s">
        <v>104</v>
      </c>
      <c r="D847" s="179"/>
      <c r="E847" s="179" t="s">
        <v>105</v>
      </c>
      <c r="F847" s="179"/>
      <c r="G847" s="76">
        <f>SUM(กรอกข้อมูล!B13)</f>
        <v>0</v>
      </c>
      <c r="I847" s="115"/>
      <c r="J847" s="115"/>
    </row>
    <row r="848" spans="1:10" ht="20.25" customHeight="1" x14ac:dyDescent="0.5">
      <c r="A848" s="71"/>
      <c r="B848" s="71"/>
      <c r="C848" s="71"/>
      <c r="D848" s="71"/>
      <c r="E848" s="71"/>
      <c r="F848" s="71"/>
      <c r="G848" s="76"/>
      <c r="H848" s="76"/>
      <c r="I848" s="76"/>
      <c r="J848" s="76"/>
    </row>
    <row r="849" spans="1:10" ht="22.9" customHeight="1" x14ac:dyDescent="0.5">
      <c r="A849" s="102" t="s">
        <v>0</v>
      </c>
      <c r="C849" s="181">
        <f>(กรอกข้อมูล!B38)</f>
        <v>0</v>
      </c>
      <c r="D849" s="181"/>
      <c r="E849" s="181"/>
      <c r="F849" s="181"/>
      <c r="G849" s="121"/>
      <c r="H849" s="115" t="s">
        <v>40</v>
      </c>
      <c r="J849" s="116">
        <f>กรอกข้อมูล!B14</f>
        <v>0</v>
      </c>
    </row>
    <row r="850" spans="1:10" ht="20.25" customHeight="1" x14ac:dyDescent="0.5">
      <c r="A850" s="102"/>
      <c r="B850" s="102"/>
      <c r="C850" s="182"/>
      <c r="D850" s="182"/>
      <c r="E850" s="182"/>
      <c r="F850" s="182"/>
      <c r="G850" s="183"/>
      <c r="H850" s="115"/>
      <c r="I850" s="115"/>
      <c r="J850" s="115"/>
    </row>
    <row r="851" spans="1:10" ht="20.25" customHeight="1" x14ac:dyDescent="0.5">
      <c r="A851" s="98"/>
      <c r="B851" s="98"/>
      <c r="C851" s="98"/>
      <c r="D851" s="98"/>
      <c r="E851" s="98"/>
      <c r="F851" s="98"/>
      <c r="G851" s="114"/>
      <c r="H851" s="114"/>
      <c r="I851" s="114"/>
      <c r="J851" s="114"/>
    </row>
    <row r="852" spans="1:10" ht="20.25" customHeight="1" x14ac:dyDescent="0.5">
      <c r="A852" s="210" t="s">
        <v>1</v>
      </c>
      <c r="B852" s="213" t="s">
        <v>2</v>
      </c>
      <c r="C852" s="214"/>
      <c r="D852" s="206" t="s">
        <v>10</v>
      </c>
      <c r="E852" s="206" t="s">
        <v>32</v>
      </c>
      <c r="F852" s="220" t="s">
        <v>28</v>
      </c>
      <c r="G852" s="220"/>
      <c r="H852" s="205" t="s">
        <v>24</v>
      </c>
      <c r="I852" s="205"/>
      <c r="J852" s="91" t="s">
        <v>20</v>
      </c>
    </row>
    <row r="853" spans="1:10" ht="20.25" customHeight="1" x14ac:dyDescent="0.5">
      <c r="A853" s="211"/>
      <c r="B853" s="215"/>
      <c r="C853" s="216"/>
      <c r="D853" s="219"/>
      <c r="E853" s="219"/>
      <c r="F853" s="206" t="s">
        <v>26</v>
      </c>
      <c r="G853" s="208" t="s">
        <v>27</v>
      </c>
      <c r="H853" s="208" t="s">
        <v>26</v>
      </c>
      <c r="I853" s="208" t="s">
        <v>27</v>
      </c>
      <c r="J853" s="92">
        <v>100</v>
      </c>
    </row>
    <row r="854" spans="1:10" ht="20.25" customHeight="1" x14ac:dyDescent="0.5">
      <c r="A854" s="212"/>
      <c r="B854" s="217"/>
      <c r="C854" s="218"/>
      <c r="D854" s="207"/>
      <c r="E854" s="207"/>
      <c r="F854" s="207"/>
      <c r="G854" s="209"/>
      <c r="H854" s="209"/>
      <c r="I854" s="209"/>
      <c r="J854" s="93" t="s">
        <v>29</v>
      </c>
    </row>
    <row r="855" spans="1:10" ht="20.25" customHeight="1" x14ac:dyDescent="0.5">
      <c r="A855" s="104">
        <f>กรอกข้อมูล!A2</f>
        <v>0</v>
      </c>
      <c r="B855" s="203" t="s">
        <v>3</v>
      </c>
      <c r="C855" s="204"/>
      <c r="D855" s="105" t="s">
        <v>9</v>
      </c>
      <c r="E855" s="105">
        <f>กรอกข้อมูล!C2</f>
        <v>4</v>
      </c>
      <c r="F855" s="106">
        <v>70</v>
      </c>
      <c r="G855" s="118">
        <f>SUM(คะแนนเทอม1!B24)</f>
        <v>0</v>
      </c>
      <c r="H855" s="119">
        <v>30</v>
      </c>
      <c r="I855" s="118">
        <f>SUM(คะแนนเทอม1!C24)</f>
        <v>0</v>
      </c>
      <c r="J855" s="118">
        <f>SUM(คะแนนเทอม1!D24)</f>
        <v>0</v>
      </c>
    </row>
    <row r="856" spans="1:10" ht="20.25" customHeight="1" x14ac:dyDescent="0.5">
      <c r="A856" s="104">
        <f>กรอกข้อมูล!A3</f>
        <v>0</v>
      </c>
      <c r="B856" s="199" t="s">
        <v>4</v>
      </c>
      <c r="C856" s="200"/>
      <c r="D856" s="105" t="s">
        <v>9</v>
      </c>
      <c r="E856" s="105">
        <f>กรอกข้อมูล!C3</f>
        <v>4</v>
      </c>
      <c r="F856" s="106">
        <v>70</v>
      </c>
      <c r="G856" s="118">
        <f>SUM(คะแนนเทอม1!E24)</f>
        <v>0</v>
      </c>
      <c r="H856" s="119">
        <v>30</v>
      </c>
      <c r="I856" s="118">
        <f>SUM(คะแนนเทอม1!F24)</f>
        <v>0</v>
      </c>
      <c r="J856" s="118">
        <f>SUM(คะแนนเทอม1!G24)</f>
        <v>0</v>
      </c>
    </row>
    <row r="857" spans="1:10" ht="20.25" customHeight="1" x14ac:dyDescent="0.5">
      <c r="A857" s="104">
        <f>กรอกข้อมูล!A4</f>
        <v>0</v>
      </c>
      <c r="B857" s="199" t="s">
        <v>38</v>
      </c>
      <c r="C857" s="200"/>
      <c r="D857" s="105" t="s">
        <v>9</v>
      </c>
      <c r="E857" s="105">
        <f>กรอกข้อมูล!C4</f>
        <v>3</v>
      </c>
      <c r="F857" s="106">
        <v>70</v>
      </c>
      <c r="G857" s="118">
        <f>SUM(คะแนนเทอม1!H24)</f>
        <v>0</v>
      </c>
      <c r="H857" s="119">
        <v>30</v>
      </c>
      <c r="I857" s="118">
        <f>SUM(คะแนนเทอม1!I24)</f>
        <v>0</v>
      </c>
      <c r="J857" s="118">
        <f>SUM(คะแนนเทอม1!J24)</f>
        <v>0</v>
      </c>
    </row>
    <row r="858" spans="1:10" ht="20.25" customHeight="1" x14ac:dyDescent="0.5">
      <c r="A858" s="104">
        <f>กรอกข้อมูล!A5</f>
        <v>0</v>
      </c>
      <c r="B858" s="199" t="s">
        <v>5</v>
      </c>
      <c r="C858" s="200"/>
      <c r="D858" s="105" t="s">
        <v>9</v>
      </c>
      <c r="E858" s="105">
        <f>กรอกข้อมูล!C5</f>
        <v>2</v>
      </c>
      <c r="F858" s="106">
        <v>70</v>
      </c>
      <c r="G858" s="118">
        <f>SUM(คะแนนเทอม1!K24)</f>
        <v>0</v>
      </c>
      <c r="H858" s="119">
        <v>30</v>
      </c>
      <c r="I858" s="118">
        <f>SUM(คะแนนเทอม1!L24)</f>
        <v>0</v>
      </c>
      <c r="J858" s="118">
        <f>SUM(คะแนนเทอม1!M24)</f>
        <v>0</v>
      </c>
    </row>
    <row r="859" spans="1:10" ht="20.25" customHeight="1" x14ac:dyDescent="0.5">
      <c r="A859" s="104">
        <f>กรอกข้อมูล!A6</f>
        <v>0</v>
      </c>
      <c r="B859" s="199" t="s">
        <v>18</v>
      </c>
      <c r="C859" s="200"/>
      <c r="D859" s="105" t="s">
        <v>9</v>
      </c>
      <c r="E859" s="105">
        <f>กรอกข้อมูล!C6</f>
        <v>1</v>
      </c>
      <c r="F859" s="106">
        <v>70</v>
      </c>
      <c r="G859" s="118">
        <f>SUM(คะแนนเทอม1!N24)</f>
        <v>0</v>
      </c>
      <c r="H859" s="119">
        <v>30</v>
      </c>
      <c r="I859" s="118">
        <f>SUM(คะแนนเทอม1!O24)</f>
        <v>0</v>
      </c>
      <c r="J859" s="118">
        <f>SUM(คะแนนเทอม1!P24)</f>
        <v>0</v>
      </c>
    </row>
    <row r="860" spans="1:10" ht="20.25" customHeight="1" x14ac:dyDescent="0.5">
      <c r="A860" s="104">
        <f>กรอกข้อมูล!A7</f>
        <v>0</v>
      </c>
      <c r="B860" s="199" t="s">
        <v>39</v>
      </c>
      <c r="C860" s="200"/>
      <c r="D860" s="105" t="s">
        <v>9</v>
      </c>
      <c r="E860" s="105">
        <f>กรอกข้อมูล!C7</f>
        <v>2</v>
      </c>
      <c r="F860" s="106">
        <v>80</v>
      </c>
      <c r="G860" s="118">
        <f>SUM(คะแนนเทอม1!Q24)</f>
        <v>0</v>
      </c>
      <c r="H860" s="119">
        <v>20</v>
      </c>
      <c r="I860" s="118">
        <f>SUM(คะแนนเทอม1!R24)</f>
        <v>0</v>
      </c>
      <c r="J860" s="118">
        <f>SUM(คะแนนเทอม1!S24)</f>
        <v>0</v>
      </c>
    </row>
    <row r="861" spans="1:10" ht="20.25" customHeight="1" x14ac:dyDescent="0.5">
      <c r="A861" s="104">
        <f>กรอกข้อมูล!A8</f>
        <v>0</v>
      </c>
      <c r="B861" s="199" t="s">
        <v>7</v>
      </c>
      <c r="C861" s="200"/>
      <c r="D861" s="105" t="s">
        <v>9</v>
      </c>
      <c r="E861" s="105">
        <f>กรอกข้อมูล!C8</f>
        <v>2</v>
      </c>
      <c r="F861" s="106">
        <v>80</v>
      </c>
      <c r="G861" s="118">
        <f>SUM(คะแนนเทอม1!T24)</f>
        <v>0</v>
      </c>
      <c r="H861" s="119">
        <v>20</v>
      </c>
      <c r="I861" s="118">
        <f>SUM(คะแนนเทอม1!U24)</f>
        <v>0</v>
      </c>
      <c r="J861" s="118">
        <f>SUM(คะแนนเทอม1!V24)</f>
        <v>0</v>
      </c>
    </row>
    <row r="862" spans="1:10" ht="20.25" customHeight="1" x14ac:dyDescent="0.5">
      <c r="A862" s="104">
        <f>กรอกข้อมูล!A9</f>
        <v>0</v>
      </c>
      <c r="B862" s="199" t="s">
        <v>34</v>
      </c>
      <c r="C862" s="200"/>
      <c r="D862" s="105" t="s">
        <v>9</v>
      </c>
      <c r="E862" s="105">
        <f>กรอกข้อมูล!C9</f>
        <v>1</v>
      </c>
      <c r="F862" s="106">
        <v>80</v>
      </c>
      <c r="G862" s="118">
        <f>SUM(คะแนนเทอม1!W24)</f>
        <v>0</v>
      </c>
      <c r="H862" s="119">
        <v>20</v>
      </c>
      <c r="I862" s="118">
        <f>SUM(คะแนนเทอม1!X24)</f>
        <v>0</v>
      </c>
      <c r="J862" s="118">
        <f>SUM(คะแนนเทอม1!Y24)</f>
        <v>0</v>
      </c>
    </row>
    <row r="863" spans="1:10" ht="20.25" customHeight="1" x14ac:dyDescent="0.5">
      <c r="A863" s="104">
        <f>กรอกข้อมูล!A10</f>
        <v>0</v>
      </c>
      <c r="B863" s="199" t="s">
        <v>21</v>
      </c>
      <c r="C863" s="200"/>
      <c r="D863" s="105" t="s">
        <v>9</v>
      </c>
      <c r="E863" s="105">
        <f>กรอกข้อมูล!C10</f>
        <v>2</v>
      </c>
      <c r="F863" s="106">
        <v>70</v>
      </c>
      <c r="G863" s="118">
        <f>SUM(คะแนนเทอม1!Z24)</f>
        <v>0</v>
      </c>
      <c r="H863" s="119">
        <v>30</v>
      </c>
      <c r="I863" s="118">
        <f>SUM(คะแนนเทอม1!AA24)</f>
        <v>0</v>
      </c>
      <c r="J863" s="118">
        <f>SUM(คะแนนเทอม1!AB24)</f>
        <v>0</v>
      </c>
    </row>
    <row r="864" spans="1:10" ht="20.25" customHeight="1" x14ac:dyDescent="0.5">
      <c r="A864" s="104">
        <f>กรอกข้อมูล!A11</f>
        <v>0</v>
      </c>
      <c r="B864" s="199">
        <f>กรอกข้อมูล!B11</f>
        <v>0</v>
      </c>
      <c r="C864" s="200"/>
      <c r="D864" s="105" t="s">
        <v>17</v>
      </c>
      <c r="E864" s="105">
        <f>กรอกข้อมูล!C11</f>
        <v>2</v>
      </c>
      <c r="F864" s="106">
        <v>80</v>
      </c>
      <c r="G864" s="118">
        <f>SUM(คะแนนเทอม1!AC24)</f>
        <v>0</v>
      </c>
      <c r="H864" s="119">
        <v>20</v>
      </c>
      <c r="I864" s="118">
        <f>SUM(คะแนนเทอม1!AD24)</f>
        <v>0</v>
      </c>
      <c r="J864" s="118">
        <f>SUM(คะแนนเทอม1!AE24)</f>
        <v>0</v>
      </c>
    </row>
    <row r="865" spans="1:10" ht="20.25" customHeight="1" x14ac:dyDescent="0.5">
      <c r="A865" s="80"/>
      <c r="B865" s="201"/>
      <c r="C865" s="201"/>
      <c r="D865" s="108"/>
      <c r="E865" s="108"/>
      <c r="F865" s="109"/>
      <c r="G865" s="112"/>
      <c r="H865" s="111"/>
      <c r="I865" s="112"/>
      <c r="J865" s="112"/>
    </row>
    <row r="866" spans="1:10" ht="20.25" customHeight="1" x14ac:dyDescent="0.5">
      <c r="A866" s="80"/>
      <c r="B866" s="107"/>
      <c r="C866" s="107"/>
      <c r="D866" s="108"/>
      <c r="E866" s="72">
        <f>SUM(E855:E865)</f>
        <v>23</v>
      </c>
      <c r="F866" s="109"/>
      <c r="G866" s="112"/>
    </row>
    <row r="867" spans="1:10" ht="20.25" customHeight="1" x14ac:dyDescent="0.5">
      <c r="A867" s="202"/>
      <c r="B867" s="202"/>
      <c r="C867" s="202"/>
      <c r="D867" s="202"/>
      <c r="E867" s="72"/>
      <c r="F867" s="196"/>
      <c r="G867" s="196"/>
      <c r="H867" s="87"/>
      <c r="I867" s="87"/>
      <c r="J867" s="87"/>
    </row>
    <row r="868" spans="1:10" ht="3" customHeight="1" x14ac:dyDescent="0.5">
      <c r="A868" s="80"/>
      <c r="B868" s="107"/>
      <c r="C868" s="107"/>
      <c r="D868" s="108"/>
      <c r="E868" s="72"/>
      <c r="F868" s="111"/>
      <c r="G868" s="112"/>
      <c r="H868" s="87"/>
      <c r="I868" s="87"/>
      <c r="J868" s="87"/>
    </row>
    <row r="869" spans="1:10" ht="20.25" customHeight="1" x14ac:dyDescent="0.5">
      <c r="A869" s="197"/>
      <c r="B869" s="197"/>
      <c r="C869" s="197"/>
      <c r="D869" s="197"/>
      <c r="F869" s="198"/>
      <c r="G869" s="198"/>
      <c r="H869" s="113"/>
      <c r="I869" s="120"/>
    </row>
    <row r="870" spans="1:10" ht="3" customHeight="1" x14ac:dyDescent="0.5">
      <c r="D870" s="75"/>
      <c r="F870" s="76"/>
      <c r="G870" s="113"/>
      <c r="H870" s="113"/>
      <c r="I870" s="120"/>
    </row>
    <row r="871" spans="1:10" ht="23.1" customHeight="1" x14ac:dyDescent="0.5">
      <c r="A871" s="197"/>
      <c r="B871" s="197"/>
      <c r="C871" s="197"/>
      <c r="D871" s="197"/>
      <c r="F871" s="183" t="s">
        <v>96</v>
      </c>
      <c r="G871" s="183"/>
      <c r="H871" s="183"/>
      <c r="I871" s="183"/>
      <c r="J871" s="183"/>
    </row>
    <row r="872" spans="1:10" ht="3" customHeight="1" x14ac:dyDescent="0.5">
      <c r="A872" s="73"/>
      <c r="B872" s="73"/>
      <c r="C872" s="73"/>
      <c r="D872" s="73"/>
      <c r="F872" s="78"/>
      <c r="G872" s="78"/>
      <c r="H872" s="88"/>
      <c r="I872" s="88"/>
    </row>
    <row r="873" spans="1:10" ht="20.25" customHeight="1" x14ac:dyDescent="0.5">
      <c r="A873" s="183"/>
      <c r="B873" s="183"/>
      <c r="C873" s="183"/>
      <c r="D873" s="183"/>
      <c r="E873" s="101"/>
      <c r="F873" s="195" t="str">
        <f>"("&amp;กรอกข้อมูล!B$15&amp;")"</f>
        <v>(นางสาวตัวอย่าง)</v>
      </c>
      <c r="G873" s="195"/>
      <c r="H873" s="195"/>
    </row>
    <row r="874" spans="1:10" ht="20.25" customHeight="1" x14ac:dyDescent="0.5">
      <c r="A874" s="80"/>
      <c r="B874" s="80"/>
      <c r="C874" s="80"/>
      <c r="D874" s="81"/>
    </row>
    <row r="875" spans="1:10" ht="20.25" customHeight="1" x14ac:dyDescent="0.5">
      <c r="A875" s="80"/>
      <c r="B875" s="80"/>
      <c r="C875" s="80"/>
      <c r="D875" s="81"/>
      <c r="F875" s="221"/>
      <c r="G875" s="221"/>
    </row>
    <row r="876" spans="1:10" ht="20.25" customHeight="1" x14ac:dyDescent="0.5">
      <c r="D876" s="81"/>
    </row>
    <row r="877" spans="1:10" ht="20.25" customHeight="1" x14ac:dyDescent="0.5">
      <c r="A877" s="74" t="s">
        <v>94</v>
      </c>
      <c r="D877" s="81"/>
    </row>
    <row r="878" spans="1:10" ht="20.25" customHeight="1" x14ac:dyDescent="0.5">
      <c r="B878" s="83"/>
      <c r="C878" s="83"/>
      <c r="F878" s="79" t="s">
        <v>103</v>
      </c>
      <c r="G878" s="88"/>
      <c r="H878" s="88"/>
      <c r="I878" s="88"/>
    </row>
    <row r="879" spans="1:10" ht="20.25" customHeight="1" x14ac:dyDescent="0.5">
      <c r="F879" s="222" t="s">
        <v>95</v>
      </c>
      <c r="G879" s="222"/>
      <c r="H879" s="222"/>
      <c r="I879" s="90"/>
      <c r="J879" s="88"/>
    </row>
    <row r="880" spans="1:10" ht="20.25" customHeight="1" x14ac:dyDescent="0.5">
      <c r="E880" s="79"/>
    </row>
    <row r="881" spans="1:10" ht="20.25" customHeight="1" x14ac:dyDescent="0.5">
      <c r="I881" s="117" t="s">
        <v>8</v>
      </c>
      <c r="J881" s="82">
        <v>23</v>
      </c>
    </row>
    <row r="885" spans="1:10" ht="20.25" customHeight="1" x14ac:dyDescent="0.5">
      <c r="A885" s="179" t="s">
        <v>30</v>
      </c>
      <c r="B885" s="179"/>
      <c r="C885" s="179"/>
      <c r="D885" s="179"/>
      <c r="E885" s="179"/>
      <c r="F885" s="179"/>
      <c r="G885" s="179"/>
      <c r="H885" s="179"/>
      <c r="I885" s="179"/>
      <c r="J885" s="179"/>
    </row>
    <row r="886" spans="1:10" ht="26.1" customHeight="1" x14ac:dyDescent="0.5">
      <c r="A886" s="180" t="s">
        <v>90</v>
      </c>
      <c r="B886" s="180"/>
      <c r="C886" s="180"/>
      <c r="D886" s="180"/>
      <c r="E886" s="180"/>
      <c r="F886" s="180"/>
      <c r="G886" s="180"/>
      <c r="H886" s="180"/>
      <c r="I886" s="180"/>
      <c r="J886" s="180"/>
    </row>
    <row r="887" spans="1:10" ht="20.25" customHeight="1" x14ac:dyDescent="0.5">
      <c r="B887" s="102"/>
      <c r="C887" s="179" t="s">
        <v>104</v>
      </c>
      <c r="D887" s="179"/>
      <c r="E887" s="179" t="s">
        <v>105</v>
      </c>
      <c r="F887" s="179"/>
      <c r="G887" s="76">
        <f>SUM(กรอกข้อมูล!B13)</f>
        <v>0</v>
      </c>
      <c r="I887" s="115"/>
      <c r="J887" s="115"/>
    </row>
    <row r="888" spans="1:10" ht="20.25" customHeight="1" x14ac:dyDescent="0.5">
      <c r="A888" s="71"/>
      <c r="B888" s="71"/>
      <c r="C888" s="71"/>
      <c r="D888" s="71"/>
      <c r="E888" s="71"/>
      <c r="F888" s="71"/>
      <c r="G888" s="76"/>
      <c r="H888" s="76"/>
      <c r="I888" s="76"/>
      <c r="J888" s="76"/>
    </row>
    <row r="889" spans="1:10" ht="22.9" customHeight="1" x14ac:dyDescent="0.5">
      <c r="A889" s="102" t="s">
        <v>0</v>
      </c>
      <c r="C889" s="181">
        <f>(กรอกข้อมูล!B39)</f>
        <v>0</v>
      </c>
      <c r="D889" s="181"/>
      <c r="E889" s="181"/>
      <c r="F889" s="181"/>
      <c r="G889" s="121"/>
      <c r="H889" s="115" t="s">
        <v>40</v>
      </c>
      <c r="J889" s="116">
        <f>กรอกข้อมูล!B14</f>
        <v>0</v>
      </c>
    </row>
    <row r="890" spans="1:10" ht="20.25" customHeight="1" x14ac:dyDescent="0.5">
      <c r="A890" s="102"/>
      <c r="B890" s="102"/>
      <c r="C890" s="182"/>
      <c r="D890" s="182"/>
      <c r="E890" s="182"/>
      <c r="F890" s="182"/>
      <c r="G890" s="183"/>
      <c r="H890" s="115"/>
      <c r="I890" s="115"/>
      <c r="J890" s="115"/>
    </row>
    <row r="891" spans="1:10" ht="20.25" customHeight="1" x14ac:dyDescent="0.5">
      <c r="A891" s="98"/>
      <c r="B891" s="98"/>
      <c r="C891" s="98"/>
      <c r="D891" s="98"/>
      <c r="E891" s="98"/>
      <c r="F891" s="98"/>
      <c r="G891" s="114"/>
      <c r="H891" s="114"/>
      <c r="I891" s="114"/>
      <c r="J891" s="114"/>
    </row>
    <row r="892" spans="1:10" ht="20.25" customHeight="1" x14ac:dyDescent="0.5">
      <c r="A892" s="210" t="s">
        <v>1</v>
      </c>
      <c r="B892" s="213" t="s">
        <v>2</v>
      </c>
      <c r="C892" s="214"/>
      <c r="D892" s="206" t="s">
        <v>10</v>
      </c>
      <c r="E892" s="206" t="s">
        <v>32</v>
      </c>
      <c r="F892" s="220" t="s">
        <v>28</v>
      </c>
      <c r="G892" s="220"/>
      <c r="H892" s="205" t="s">
        <v>24</v>
      </c>
      <c r="I892" s="205"/>
      <c r="J892" s="91" t="s">
        <v>20</v>
      </c>
    </row>
    <row r="893" spans="1:10" ht="20.25" customHeight="1" x14ac:dyDescent="0.5">
      <c r="A893" s="211"/>
      <c r="B893" s="215"/>
      <c r="C893" s="216"/>
      <c r="D893" s="219"/>
      <c r="E893" s="219"/>
      <c r="F893" s="206" t="s">
        <v>26</v>
      </c>
      <c r="G893" s="208" t="s">
        <v>27</v>
      </c>
      <c r="H893" s="208" t="s">
        <v>26</v>
      </c>
      <c r="I893" s="208" t="s">
        <v>27</v>
      </c>
      <c r="J893" s="92">
        <v>100</v>
      </c>
    </row>
    <row r="894" spans="1:10" ht="20.25" customHeight="1" x14ac:dyDescent="0.5">
      <c r="A894" s="212"/>
      <c r="B894" s="217"/>
      <c r="C894" s="218"/>
      <c r="D894" s="207"/>
      <c r="E894" s="207"/>
      <c r="F894" s="207"/>
      <c r="G894" s="209"/>
      <c r="H894" s="209"/>
      <c r="I894" s="209"/>
      <c r="J894" s="93" t="s">
        <v>29</v>
      </c>
    </row>
    <row r="895" spans="1:10" ht="20.25" customHeight="1" x14ac:dyDescent="0.5">
      <c r="A895" s="104">
        <f>กรอกข้อมูล!A2</f>
        <v>0</v>
      </c>
      <c r="B895" s="203" t="s">
        <v>3</v>
      </c>
      <c r="C895" s="204"/>
      <c r="D895" s="105" t="s">
        <v>9</v>
      </c>
      <c r="E895" s="105">
        <f>กรอกข้อมูล!C2</f>
        <v>4</v>
      </c>
      <c r="F895" s="106">
        <v>70</v>
      </c>
      <c r="G895" s="118">
        <f>SUM(คะแนนเทอม1!B25)</f>
        <v>0</v>
      </c>
      <c r="H895" s="119">
        <v>30</v>
      </c>
      <c r="I895" s="118">
        <f>SUM(คะแนนเทอม1!C25)</f>
        <v>0</v>
      </c>
      <c r="J895" s="118">
        <f>SUM(คะแนนเทอม1!D25)</f>
        <v>0</v>
      </c>
    </row>
    <row r="896" spans="1:10" ht="20.25" customHeight="1" x14ac:dyDescent="0.5">
      <c r="A896" s="104">
        <f>กรอกข้อมูล!A3</f>
        <v>0</v>
      </c>
      <c r="B896" s="199" t="s">
        <v>4</v>
      </c>
      <c r="C896" s="200"/>
      <c r="D896" s="105" t="s">
        <v>9</v>
      </c>
      <c r="E896" s="105">
        <f>กรอกข้อมูล!C3</f>
        <v>4</v>
      </c>
      <c r="F896" s="106">
        <v>70</v>
      </c>
      <c r="G896" s="118">
        <f>SUM(คะแนนเทอม1!E25)</f>
        <v>0</v>
      </c>
      <c r="H896" s="119">
        <v>30</v>
      </c>
      <c r="I896" s="118">
        <f>SUM(คะแนนเทอม1!F25)</f>
        <v>0</v>
      </c>
      <c r="J896" s="118">
        <f>SUM(คะแนนเทอม1!G25)</f>
        <v>0</v>
      </c>
    </row>
    <row r="897" spans="1:10" ht="20.25" customHeight="1" x14ac:dyDescent="0.5">
      <c r="A897" s="104">
        <f>กรอกข้อมูล!A4</f>
        <v>0</v>
      </c>
      <c r="B897" s="199" t="s">
        <v>38</v>
      </c>
      <c r="C897" s="200"/>
      <c r="D897" s="105" t="s">
        <v>9</v>
      </c>
      <c r="E897" s="105">
        <f>กรอกข้อมูล!C4</f>
        <v>3</v>
      </c>
      <c r="F897" s="106">
        <v>70</v>
      </c>
      <c r="G897" s="118">
        <f>SUM(คะแนนเทอม1!H25)</f>
        <v>0</v>
      </c>
      <c r="H897" s="119">
        <v>30</v>
      </c>
      <c r="I897" s="118">
        <f>SUM(คะแนนเทอม1!I25)</f>
        <v>0</v>
      </c>
      <c r="J897" s="118">
        <f>SUM(คะแนนเทอม1!J25)</f>
        <v>0</v>
      </c>
    </row>
    <row r="898" spans="1:10" ht="20.25" customHeight="1" x14ac:dyDescent="0.5">
      <c r="A898" s="104">
        <f>กรอกข้อมูล!A5</f>
        <v>0</v>
      </c>
      <c r="B898" s="199" t="s">
        <v>5</v>
      </c>
      <c r="C898" s="200"/>
      <c r="D898" s="105" t="s">
        <v>9</v>
      </c>
      <c r="E898" s="105">
        <f>กรอกข้อมูล!C5</f>
        <v>2</v>
      </c>
      <c r="F898" s="106">
        <v>70</v>
      </c>
      <c r="G898" s="118">
        <f>SUM(คะแนนเทอม1!K25)</f>
        <v>0</v>
      </c>
      <c r="H898" s="119">
        <v>30</v>
      </c>
      <c r="I898" s="118">
        <f>SUM(คะแนนเทอม1!L25)</f>
        <v>0</v>
      </c>
      <c r="J898" s="118">
        <f>SUM(คะแนนเทอม1!M25)</f>
        <v>0</v>
      </c>
    </row>
    <row r="899" spans="1:10" ht="20.25" customHeight="1" x14ac:dyDescent="0.5">
      <c r="A899" s="104">
        <f>กรอกข้อมูล!A6</f>
        <v>0</v>
      </c>
      <c r="B899" s="199" t="s">
        <v>18</v>
      </c>
      <c r="C899" s="200"/>
      <c r="D899" s="105" t="s">
        <v>9</v>
      </c>
      <c r="E899" s="105">
        <f>กรอกข้อมูล!C6</f>
        <v>1</v>
      </c>
      <c r="F899" s="106">
        <v>70</v>
      </c>
      <c r="G899" s="118">
        <f>SUM(คะแนนเทอม1!N25)</f>
        <v>0</v>
      </c>
      <c r="H899" s="119">
        <v>30</v>
      </c>
      <c r="I899" s="118">
        <f>SUM(คะแนนเทอม1!O25)</f>
        <v>0</v>
      </c>
      <c r="J899" s="118">
        <f>SUM(คะแนนเทอม1!P25)</f>
        <v>0</v>
      </c>
    </row>
    <row r="900" spans="1:10" ht="20.25" customHeight="1" x14ac:dyDescent="0.5">
      <c r="A900" s="104">
        <f>กรอกข้อมูล!A7</f>
        <v>0</v>
      </c>
      <c r="B900" s="199" t="s">
        <v>39</v>
      </c>
      <c r="C900" s="200"/>
      <c r="D900" s="105" t="s">
        <v>9</v>
      </c>
      <c r="E900" s="105">
        <f>กรอกข้อมูล!C7</f>
        <v>2</v>
      </c>
      <c r="F900" s="106">
        <v>80</v>
      </c>
      <c r="G900" s="118">
        <f>SUM(คะแนนเทอม1!Q25)</f>
        <v>0</v>
      </c>
      <c r="H900" s="119">
        <v>20</v>
      </c>
      <c r="I900" s="118">
        <f>SUM(คะแนนเทอม1!R25)</f>
        <v>0</v>
      </c>
      <c r="J900" s="118">
        <f>SUM(คะแนนเทอม1!S25)</f>
        <v>0</v>
      </c>
    </row>
    <row r="901" spans="1:10" ht="20.25" customHeight="1" x14ac:dyDescent="0.5">
      <c r="A901" s="104">
        <f>กรอกข้อมูล!A8</f>
        <v>0</v>
      </c>
      <c r="B901" s="199" t="s">
        <v>7</v>
      </c>
      <c r="C901" s="200"/>
      <c r="D901" s="105" t="s">
        <v>9</v>
      </c>
      <c r="E901" s="105">
        <f>กรอกข้อมูล!C8</f>
        <v>2</v>
      </c>
      <c r="F901" s="106">
        <v>80</v>
      </c>
      <c r="G901" s="118">
        <f>SUM(คะแนนเทอม1!T25)</f>
        <v>0</v>
      </c>
      <c r="H901" s="119">
        <v>20</v>
      </c>
      <c r="I901" s="118">
        <f>SUM(คะแนนเทอม1!U25)</f>
        <v>0</v>
      </c>
      <c r="J901" s="118">
        <f>SUM(คะแนนเทอม1!V25)</f>
        <v>0</v>
      </c>
    </row>
    <row r="902" spans="1:10" ht="20.25" customHeight="1" x14ac:dyDescent="0.5">
      <c r="A902" s="104">
        <f>กรอกข้อมูล!A9</f>
        <v>0</v>
      </c>
      <c r="B902" s="199" t="s">
        <v>34</v>
      </c>
      <c r="C902" s="200"/>
      <c r="D902" s="105" t="s">
        <v>9</v>
      </c>
      <c r="E902" s="105">
        <f>กรอกข้อมูล!C9</f>
        <v>1</v>
      </c>
      <c r="F902" s="106">
        <v>80</v>
      </c>
      <c r="G902" s="118">
        <f>SUM(คะแนนเทอม1!W25)</f>
        <v>0</v>
      </c>
      <c r="H902" s="119">
        <v>20</v>
      </c>
      <c r="I902" s="118">
        <f>SUM(คะแนนเทอม1!X25)</f>
        <v>0</v>
      </c>
      <c r="J902" s="118">
        <f>SUM(คะแนนเทอม1!Y25)</f>
        <v>0</v>
      </c>
    </row>
    <row r="903" spans="1:10" ht="20.25" customHeight="1" x14ac:dyDescent="0.5">
      <c r="A903" s="104">
        <f>กรอกข้อมูล!A10</f>
        <v>0</v>
      </c>
      <c r="B903" s="199" t="s">
        <v>21</v>
      </c>
      <c r="C903" s="200"/>
      <c r="D903" s="105" t="s">
        <v>9</v>
      </c>
      <c r="E903" s="105">
        <f>กรอกข้อมูล!C10</f>
        <v>2</v>
      </c>
      <c r="F903" s="106">
        <v>70</v>
      </c>
      <c r="G903" s="118">
        <f>SUM(คะแนนเทอม1!Z25)</f>
        <v>0</v>
      </c>
      <c r="H903" s="119">
        <v>30</v>
      </c>
      <c r="I903" s="118">
        <f>SUM(คะแนนเทอม1!AA25)</f>
        <v>0</v>
      </c>
      <c r="J903" s="118">
        <f>SUM(คะแนนเทอม1!AB25)</f>
        <v>0</v>
      </c>
    </row>
    <row r="904" spans="1:10" ht="20.25" customHeight="1" x14ac:dyDescent="0.5">
      <c r="A904" s="104">
        <f>กรอกข้อมูล!A11</f>
        <v>0</v>
      </c>
      <c r="B904" s="199">
        <f>กรอกข้อมูล!B11</f>
        <v>0</v>
      </c>
      <c r="C904" s="200"/>
      <c r="D904" s="105" t="s">
        <v>17</v>
      </c>
      <c r="E904" s="105">
        <f>กรอกข้อมูล!C11</f>
        <v>2</v>
      </c>
      <c r="F904" s="106">
        <v>80</v>
      </c>
      <c r="G904" s="118">
        <f>SUM(คะแนนเทอม1!AC25)</f>
        <v>0</v>
      </c>
      <c r="H904" s="119">
        <v>20</v>
      </c>
      <c r="I904" s="118">
        <f>SUM(คะแนนเทอม1!AD25)</f>
        <v>0</v>
      </c>
      <c r="J904" s="118">
        <f>SUM(คะแนนเทอม1!AE25)</f>
        <v>0</v>
      </c>
    </row>
    <row r="905" spans="1:10" ht="20.25" customHeight="1" x14ac:dyDescent="0.5">
      <c r="A905" s="80"/>
      <c r="B905" s="201"/>
      <c r="C905" s="201"/>
      <c r="D905" s="108"/>
      <c r="E905" s="108"/>
      <c r="F905" s="109"/>
      <c r="G905" s="112"/>
      <c r="H905" s="111"/>
      <c r="I905" s="112"/>
      <c r="J905" s="112"/>
    </row>
    <row r="906" spans="1:10" ht="20.25" customHeight="1" x14ac:dyDescent="0.5">
      <c r="A906" s="80"/>
      <c r="B906" s="107"/>
      <c r="C906" s="107"/>
      <c r="D906" s="108"/>
      <c r="E906" s="72">
        <f>SUM(E895:E905)</f>
        <v>23</v>
      </c>
      <c r="F906" s="109"/>
      <c r="G906" s="112"/>
    </row>
    <row r="907" spans="1:10" ht="20.25" customHeight="1" x14ac:dyDescent="0.5">
      <c r="A907" s="202"/>
      <c r="B907" s="202"/>
      <c r="C907" s="202"/>
      <c r="D907" s="202"/>
      <c r="E907" s="72"/>
      <c r="F907" s="196"/>
      <c r="G907" s="196"/>
      <c r="H907" s="87"/>
      <c r="I907" s="87"/>
      <c r="J907" s="87"/>
    </row>
    <row r="908" spans="1:10" ht="3" customHeight="1" x14ac:dyDescent="0.5">
      <c r="A908" s="80"/>
      <c r="B908" s="107"/>
      <c r="C908" s="107"/>
      <c r="D908" s="108"/>
      <c r="E908" s="72"/>
      <c r="F908" s="111"/>
      <c r="G908" s="112"/>
      <c r="H908" s="87"/>
      <c r="I908" s="87"/>
      <c r="J908" s="87"/>
    </row>
    <row r="909" spans="1:10" ht="20.25" customHeight="1" x14ac:dyDescent="0.5">
      <c r="A909" s="197"/>
      <c r="B909" s="197"/>
      <c r="C909" s="197"/>
      <c r="D909" s="197"/>
      <c r="F909" s="198"/>
      <c r="G909" s="198"/>
      <c r="H909" s="113"/>
      <c r="I909" s="120"/>
    </row>
    <row r="910" spans="1:10" ht="3" customHeight="1" x14ac:dyDescent="0.5">
      <c r="D910" s="75"/>
      <c r="F910" s="76"/>
      <c r="G910" s="113"/>
      <c r="H910" s="113"/>
      <c r="I910" s="120"/>
    </row>
    <row r="911" spans="1:10" ht="23.1" customHeight="1" x14ac:dyDescent="0.5">
      <c r="A911" s="197"/>
      <c r="B911" s="197"/>
      <c r="C911" s="197"/>
      <c r="D911" s="197"/>
      <c r="F911" s="183" t="s">
        <v>96</v>
      </c>
      <c r="G911" s="183"/>
      <c r="H911" s="183"/>
      <c r="I911" s="183"/>
      <c r="J911" s="183"/>
    </row>
    <row r="912" spans="1:10" ht="3" customHeight="1" x14ac:dyDescent="0.5">
      <c r="A912" s="73"/>
      <c r="B912" s="73"/>
      <c r="C912" s="73"/>
      <c r="D912" s="73"/>
      <c r="F912" s="78"/>
      <c r="G912" s="78"/>
      <c r="H912" s="88"/>
      <c r="I912" s="88"/>
    </row>
    <row r="913" spans="1:10" ht="20.25" customHeight="1" x14ac:dyDescent="0.5">
      <c r="A913" s="183"/>
      <c r="B913" s="183"/>
      <c r="C913" s="183"/>
      <c r="D913" s="183"/>
      <c r="E913" s="101"/>
      <c r="F913" s="195" t="str">
        <f>"("&amp;กรอกข้อมูล!B$15&amp;")"</f>
        <v>(นางสาวตัวอย่าง)</v>
      </c>
      <c r="G913" s="195"/>
      <c r="H913" s="195"/>
    </row>
    <row r="914" spans="1:10" ht="20.25" customHeight="1" x14ac:dyDescent="0.5">
      <c r="A914" s="80"/>
      <c r="B914" s="80"/>
      <c r="C914" s="80"/>
      <c r="D914" s="81"/>
    </row>
    <row r="915" spans="1:10" ht="20.25" customHeight="1" x14ac:dyDescent="0.5">
      <c r="A915" s="80"/>
      <c r="B915" s="80"/>
      <c r="C915" s="80"/>
      <c r="D915" s="81"/>
      <c r="F915" s="221"/>
      <c r="G915" s="221"/>
    </row>
    <row r="916" spans="1:10" ht="20.25" customHeight="1" x14ac:dyDescent="0.5">
      <c r="D916" s="81"/>
    </row>
    <row r="917" spans="1:10" ht="20.25" customHeight="1" x14ac:dyDescent="0.5">
      <c r="A917" s="74" t="s">
        <v>94</v>
      </c>
      <c r="D917" s="81"/>
    </row>
    <row r="918" spans="1:10" ht="20.25" customHeight="1" x14ac:dyDescent="0.5">
      <c r="B918" s="83"/>
      <c r="C918" s="83"/>
      <c r="F918" s="79" t="s">
        <v>103</v>
      </c>
      <c r="G918" s="88"/>
      <c r="H918" s="88"/>
      <c r="I918" s="88"/>
    </row>
    <row r="919" spans="1:10" ht="20.25" customHeight="1" x14ac:dyDescent="0.5">
      <c r="F919" s="222" t="s">
        <v>95</v>
      </c>
      <c r="G919" s="222"/>
      <c r="H919" s="222"/>
      <c r="I919" s="90"/>
      <c r="J919" s="88"/>
    </row>
    <row r="920" spans="1:10" ht="20.25" customHeight="1" x14ac:dyDescent="0.5">
      <c r="E920" s="79"/>
    </row>
    <row r="921" spans="1:10" ht="20.25" customHeight="1" x14ac:dyDescent="0.5">
      <c r="I921" s="117" t="s">
        <v>8</v>
      </c>
      <c r="J921" s="82">
        <v>24</v>
      </c>
    </row>
    <row r="925" spans="1:10" ht="20.25" customHeight="1" x14ac:dyDescent="0.5">
      <c r="A925" s="179" t="s">
        <v>30</v>
      </c>
      <c r="B925" s="179"/>
      <c r="C925" s="179"/>
      <c r="D925" s="179"/>
      <c r="E925" s="179"/>
      <c r="F925" s="179"/>
      <c r="G925" s="179"/>
      <c r="H925" s="179"/>
      <c r="I925" s="179"/>
      <c r="J925" s="179"/>
    </row>
    <row r="926" spans="1:10" ht="26.1" customHeight="1" x14ac:dyDescent="0.5">
      <c r="A926" s="180" t="s">
        <v>90</v>
      </c>
      <c r="B926" s="180"/>
      <c r="C926" s="180"/>
      <c r="D926" s="180"/>
      <c r="E926" s="180"/>
      <c r="F926" s="180"/>
      <c r="G926" s="180"/>
      <c r="H926" s="180"/>
      <c r="I926" s="180"/>
      <c r="J926" s="180"/>
    </row>
    <row r="927" spans="1:10" ht="20.25" customHeight="1" x14ac:dyDescent="0.5">
      <c r="B927" s="102"/>
      <c r="C927" s="179" t="s">
        <v>104</v>
      </c>
      <c r="D927" s="179"/>
      <c r="E927" s="179" t="s">
        <v>105</v>
      </c>
      <c r="F927" s="179"/>
      <c r="G927" s="76">
        <f>SUM(กรอกข้อมูล!B13)</f>
        <v>0</v>
      </c>
      <c r="I927" s="115"/>
      <c r="J927" s="115"/>
    </row>
    <row r="928" spans="1:10" ht="20.25" customHeight="1" x14ac:dyDescent="0.5">
      <c r="A928" s="71"/>
      <c r="B928" s="71"/>
      <c r="C928" s="71"/>
      <c r="D928" s="71"/>
      <c r="E928" s="71"/>
      <c r="F928" s="71"/>
      <c r="G928" s="76"/>
      <c r="H928" s="76"/>
      <c r="I928" s="76"/>
      <c r="J928" s="76"/>
    </row>
    <row r="929" spans="1:10" ht="22.9" customHeight="1" x14ac:dyDescent="0.5">
      <c r="A929" s="102" t="s">
        <v>0</v>
      </c>
      <c r="C929" s="181">
        <f>(กรอกข้อมูล!B40)</f>
        <v>0</v>
      </c>
      <c r="D929" s="181"/>
      <c r="E929" s="181"/>
      <c r="F929" s="181"/>
      <c r="G929" s="121"/>
      <c r="H929" s="115" t="s">
        <v>40</v>
      </c>
      <c r="J929" s="116">
        <f>กรอกข้อมูล!B14</f>
        <v>0</v>
      </c>
    </row>
    <row r="930" spans="1:10" ht="20.25" customHeight="1" x14ac:dyDescent="0.5">
      <c r="A930" s="102"/>
      <c r="B930" s="102"/>
      <c r="C930" s="182"/>
      <c r="D930" s="182"/>
      <c r="E930" s="182"/>
      <c r="F930" s="182"/>
      <c r="G930" s="183"/>
      <c r="H930" s="115"/>
      <c r="I930" s="115"/>
      <c r="J930" s="115"/>
    </row>
    <row r="931" spans="1:10" ht="20.25" customHeight="1" x14ac:dyDescent="0.5">
      <c r="A931" s="98"/>
      <c r="B931" s="98"/>
      <c r="C931" s="98"/>
      <c r="D931" s="98"/>
      <c r="E931" s="98"/>
      <c r="F931" s="98"/>
      <c r="G931" s="114"/>
      <c r="H931" s="114"/>
      <c r="I931" s="114"/>
      <c r="J931" s="114"/>
    </row>
    <row r="932" spans="1:10" ht="20.25" customHeight="1" x14ac:dyDescent="0.5">
      <c r="A932" s="210" t="s">
        <v>1</v>
      </c>
      <c r="B932" s="213" t="s">
        <v>2</v>
      </c>
      <c r="C932" s="214"/>
      <c r="D932" s="206" t="s">
        <v>10</v>
      </c>
      <c r="E932" s="206" t="s">
        <v>32</v>
      </c>
      <c r="F932" s="220" t="s">
        <v>28</v>
      </c>
      <c r="G932" s="220"/>
      <c r="H932" s="205" t="s">
        <v>24</v>
      </c>
      <c r="I932" s="205"/>
      <c r="J932" s="91" t="s">
        <v>20</v>
      </c>
    </row>
    <row r="933" spans="1:10" ht="20.25" customHeight="1" x14ac:dyDescent="0.5">
      <c r="A933" s="211"/>
      <c r="B933" s="215"/>
      <c r="C933" s="216"/>
      <c r="D933" s="219"/>
      <c r="E933" s="219"/>
      <c r="F933" s="206" t="s">
        <v>26</v>
      </c>
      <c r="G933" s="208" t="s">
        <v>27</v>
      </c>
      <c r="H933" s="208" t="s">
        <v>26</v>
      </c>
      <c r="I933" s="208" t="s">
        <v>27</v>
      </c>
      <c r="J933" s="92">
        <v>100</v>
      </c>
    </row>
    <row r="934" spans="1:10" ht="20.25" customHeight="1" x14ac:dyDescent="0.5">
      <c r="A934" s="212"/>
      <c r="B934" s="217"/>
      <c r="C934" s="218"/>
      <c r="D934" s="207"/>
      <c r="E934" s="207"/>
      <c r="F934" s="207"/>
      <c r="G934" s="209"/>
      <c r="H934" s="209"/>
      <c r="I934" s="209"/>
      <c r="J934" s="93" t="s">
        <v>29</v>
      </c>
    </row>
    <row r="935" spans="1:10" ht="20.25" customHeight="1" x14ac:dyDescent="0.5">
      <c r="A935" s="104">
        <f>กรอกข้อมูล!A2</f>
        <v>0</v>
      </c>
      <c r="B935" s="203" t="s">
        <v>3</v>
      </c>
      <c r="C935" s="204"/>
      <c r="D935" s="105" t="s">
        <v>9</v>
      </c>
      <c r="E935" s="105">
        <f>กรอกข้อมูล!C2</f>
        <v>4</v>
      </c>
      <c r="F935" s="106">
        <v>70</v>
      </c>
      <c r="G935" s="118">
        <f>SUM(คะแนนเทอม1!B26)</f>
        <v>0</v>
      </c>
      <c r="H935" s="119">
        <v>30</v>
      </c>
      <c r="I935" s="118">
        <f>SUM(คะแนนเทอม1!C26)</f>
        <v>0</v>
      </c>
      <c r="J935" s="118">
        <f>SUM(คะแนนเทอม1!D26)</f>
        <v>0</v>
      </c>
    </row>
    <row r="936" spans="1:10" ht="20.25" customHeight="1" x14ac:dyDescent="0.5">
      <c r="A936" s="104">
        <f>กรอกข้อมูล!A3</f>
        <v>0</v>
      </c>
      <c r="B936" s="199" t="s">
        <v>4</v>
      </c>
      <c r="C936" s="200"/>
      <c r="D936" s="105" t="s">
        <v>9</v>
      </c>
      <c r="E936" s="105">
        <f>กรอกข้อมูล!C3</f>
        <v>4</v>
      </c>
      <c r="F936" s="106">
        <v>70</v>
      </c>
      <c r="G936" s="118">
        <f>SUM(คะแนนเทอม1!E26)</f>
        <v>0</v>
      </c>
      <c r="H936" s="119">
        <v>30</v>
      </c>
      <c r="I936" s="118">
        <f>SUM(คะแนนเทอม1!F26)</f>
        <v>0</v>
      </c>
      <c r="J936" s="118">
        <f>SUM(คะแนนเทอม1!G26)</f>
        <v>0</v>
      </c>
    </row>
    <row r="937" spans="1:10" ht="20.25" customHeight="1" x14ac:dyDescent="0.5">
      <c r="A937" s="104">
        <f>กรอกข้อมูล!A4</f>
        <v>0</v>
      </c>
      <c r="B937" s="199" t="s">
        <v>38</v>
      </c>
      <c r="C937" s="200"/>
      <c r="D937" s="105" t="s">
        <v>9</v>
      </c>
      <c r="E937" s="105">
        <f>กรอกข้อมูล!C4</f>
        <v>3</v>
      </c>
      <c r="F937" s="106">
        <v>70</v>
      </c>
      <c r="G937" s="118">
        <f>SUM(คะแนนเทอม1!H26)</f>
        <v>0</v>
      </c>
      <c r="H937" s="119">
        <v>30</v>
      </c>
      <c r="I937" s="118">
        <f>SUM(คะแนนเทอม1!I26)</f>
        <v>0</v>
      </c>
      <c r="J937" s="118">
        <f>SUM(คะแนนเทอม1!J26)</f>
        <v>0</v>
      </c>
    </row>
    <row r="938" spans="1:10" ht="20.25" customHeight="1" x14ac:dyDescent="0.5">
      <c r="A938" s="104">
        <f>กรอกข้อมูล!A5</f>
        <v>0</v>
      </c>
      <c r="B938" s="199" t="s">
        <v>5</v>
      </c>
      <c r="C938" s="200"/>
      <c r="D938" s="105" t="s">
        <v>9</v>
      </c>
      <c r="E938" s="105">
        <f>กรอกข้อมูล!C5</f>
        <v>2</v>
      </c>
      <c r="F938" s="106">
        <v>70</v>
      </c>
      <c r="G938" s="118">
        <f>SUM(คะแนนเทอม1!K26)</f>
        <v>0</v>
      </c>
      <c r="H938" s="119">
        <v>30</v>
      </c>
      <c r="I938" s="118">
        <f>SUM(คะแนนเทอม1!L26)</f>
        <v>0</v>
      </c>
      <c r="J938" s="118">
        <f>SUM(คะแนนเทอม1!M26)</f>
        <v>0</v>
      </c>
    </row>
    <row r="939" spans="1:10" ht="20.25" customHeight="1" x14ac:dyDescent="0.5">
      <c r="A939" s="104">
        <f>กรอกข้อมูล!A6</f>
        <v>0</v>
      </c>
      <c r="B939" s="199" t="s">
        <v>18</v>
      </c>
      <c r="C939" s="200"/>
      <c r="D939" s="105" t="s">
        <v>9</v>
      </c>
      <c r="E939" s="105">
        <f>กรอกข้อมูล!C6</f>
        <v>1</v>
      </c>
      <c r="F939" s="106">
        <v>70</v>
      </c>
      <c r="G939" s="118">
        <f>SUM(คะแนนเทอม1!N26)</f>
        <v>0</v>
      </c>
      <c r="H939" s="119">
        <v>30</v>
      </c>
      <c r="I939" s="118">
        <f>SUM(คะแนนเทอม1!O26)</f>
        <v>0</v>
      </c>
      <c r="J939" s="118">
        <f>SUM(คะแนนเทอม1!P26)</f>
        <v>0</v>
      </c>
    </row>
    <row r="940" spans="1:10" ht="20.25" customHeight="1" x14ac:dyDescent="0.5">
      <c r="A940" s="104">
        <f>กรอกข้อมูล!A7</f>
        <v>0</v>
      </c>
      <c r="B940" s="199" t="s">
        <v>39</v>
      </c>
      <c r="C940" s="200"/>
      <c r="D940" s="105" t="s">
        <v>9</v>
      </c>
      <c r="E940" s="105">
        <f>กรอกข้อมูล!C7</f>
        <v>2</v>
      </c>
      <c r="F940" s="106">
        <v>80</v>
      </c>
      <c r="G940" s="118">
        <f>SUM(คะแนนเทอม1!Q26)</f>
        <v>0</v>
      </c>
      <c r="H940" s="119">
        <v>20</v>
      </c>
      <c r="I940" s="118">
        <f>SUM(คะแนนเทอม1!R26)</f>
        <v>0</v>
      </c>
      <c r="J940" s="118">
        <f>SUM(คะแนนเทอม1!S26)</f>
        <v>0</v>
      </c>
    </row>
    <row r="941" spans="1:10" ht="20.25" customHeight="1" x14ac:dyDescent="0.5">
      <c r="A941" s="104">
        <f>กรอกข้อมูล!A8</f>
        <v>0</v>
      </c>
      <c r="B941" s="199" t="s">
        <v>7</v>
      </c>
      <c r="C941" s="200"/>
      <c r="D941" s="105" t="s">
        <v>9</v>
      </c>
      <c r="E941" s="105">
        <f>กรอกข้อมูล!C8</f>
        <v>2</v>
      </c>
      <c r="F941" s="106">
        <v>80</v>
      </c>
      <c r="G941" s="118">
        <f>SUM(คะแนนเทอม1!T26)</f>
        <v>0</v>
      </c>
      <c r="H941" s="119">
        <v>20</v>
      </c>
      <c r="I941" s="118">
        <f>SUM(คะแนนเทอม1!U26)</f>
        <v>0</v>
      </c>
      <c r="J941" s="118">
        <f>SUM(คะแนนเทอม1!V26)</f>
        <v>0</v>
      </c>
    </row>
    <row r="942" spans="1:10" ht="20.25" customHeight="1" x14ac:dyDescent="0.5">
      <c r="A942" s="104">
        <f>กรอกข้อมูล!A9</f>
        <v>0</v>
      </c>
      <c r="B942" s="199" t="s">
        <v>34</v>
      </c>
      <c r="C942" s="200"/>
      <c r="D942" s="105" t="s">
        <v>9</v>
      </c>
      <c r="E942" s="105">
        <f>กรอกข้อมูล!C9</f>
        <v>1</v>
      </c>
      <c r="F942" s="106">
        <v>80</v>
      </c>
      <c r="G942" s="118">
        <f>SUM(คะแนนเทอม1!W26)</f>
        <v>0</v>
      </c>
      <c r="H942" s="119">
        <v>20</v>
      </c>
      <c r="I942" s="118">
        <f>SUM(คะแนนเทอม1!X26)</f>
        <v>0</v>
      </c>
      <c r="J942" s="118">
        <f>SUM(คะแนนเทอม1!Y26)</f>
        <v>0</v>
      </c>
    </row>
    <row r="943" spans="1:10" ht="20.25" customHeight="1" x14ac:dyDescent="0.5">
      <c r="A943" s="104">
        <f>กรอกข้อมูล!A10</f>
        <v>0</v>
      </c>
      <c r="B943" s="199" t="s">
        <v>21</v>
      </c>
      <c r="C943" s="200"/>
      <c r="D943" s="105" t="s">
        <v>9</v>
      </c>
      <c r="E943" s="105">
        <f>กรอกข้อมูล!C10</f>
        <v>2</v>
      </c>
      <c r="F943" s="106">
        <v>70</v>
      </c>
      <c r="G943" s="118">
        <f>SUM(คะแนนเทอม1!Z26)</f>
        <v>0</v>
      </c>
      <c r="H943" s="119">
        <v>30</v>
      </c>
      <c r="I943" s="118">
        <f>SUM(คะแนนเทอม1!AA26)</f>
        <v>0</v>
      </c>
      <c r="J943" s="118">
        <f>SUM(คะแนนเทอม1!AB26)</f>
        <v>0</v>
      </c>
    </row>
    <row r="944" spans="1:10" ht="20.25" customHeight="1" x14ac:dyDescent="0.5">
      <c r="A944" s="104">
        <f>กรอกข้อมูล!A11</f>
        <v>0</v>
      </c>
      <c r="B944" s="199">
        <f>กรอกข้อมูล!B11</f>
        <v>0</v>
      </c>
      <c r="C944" s="200"/>
      <c r="D944" s="105" t="s">
        <v>17</v>
      </c>
      <c r="E944" s="105">
        <f>กรอกข้อมูล!C11</f>
        <v>2</v>
      </c>
      <c r="F944" s="106">
        <v>80</v>
      </c>
      <c r="G944" s="118">
        <f>SUM(คะแนนเทอม1!AC26)</f>
        <v>0</v>
      </c>
      <c r="H944" s="119">
        <v>20</v>
      </c>
      <c r="I944" s="118">
        <f>SUM(คะแนนเทอม1!AD26)</f>
        <v>0</v>
      </c>
      <c r="J944" s="118">
        <f>SUM(คะแนนเทอม1!AE26)</f>
        <v>0</v>
      </c>
    </row>
    <row r="945" spans="1:10" ht="20.25" customHeight="1" x14ac:dyDescent="0.5">
      <c r="A945" s="80"/>
      <c r="B945" s="201"/>
      <c r="C945" s="201"/>
      <c r="D945" s="108"/>
      <c r="E945" s="108"/>
      <c r="F945" s="109"/>
      <c r="G945" s="112"/>
      <c r="H945" s="111"/>
      <c r="I945" s="112"/>
      <c r="J945" s="112"/>
    </row>
    <row r="946" spans="1:10" ht="20.25" customHeight="1" x14ac:dyDescent="0.5">
      <c r="A946" s="80"/>
      <c r="B946" s="107"/>
      <c r="C946" s="107"/>
      <c r="D946" s="108"/>
      <c r="E946" s="72">
        <f>SUM(E935:E945)</f>
        <v>23</v>
      </c>
      <c r="F946" s="109"/>
      <c r="G946" s="112"/>
    </row>
    <row r="947" spans="1:10" ht="20.25" customHeight="1" x14ac:dyDescent="0.5">
      <c r="A947" s="202"/>
      <c r="B947" s="202"/>
      <c r="C947" s="202"/>
      <c r="D947" s="202"/>
      <c r="E947" s="72"/>
      <c r="F947" s="196"/>
      <c r="G947" s="196"/>
      <c r="H947" s="87"/>
      <c r="I947" s="87"/>
      <c r="J947" s="87"/>
    </row>
    <row r="948" spans="1:10" ht="3" customHeight="1" x14ac:dyDescent="0.5">
      <c r="A948" s="80"/>
      <c r="B948" s="107"/>
      <c r="C948" s="107"/>
      <c r="D948" s="108"/>
      <c r="E948" s="72"/>
      <c r="F948" s="111"/>
      <c r="G948" s="112"/>
      <c r="H948" s="87"/>
      <c r="I948" s="87"/>
      <c r="J948" s="87"/>
    </row>
    <row r="949" spans="1:10" ht="20.25" customHeight="1" x14ac:dyDescent="0.5">
      <c r="A949" s="197"/>
      <c r="B949" s="197"/>
      <c r="C949" s="197"/>
      <c r="D949" s="197"/>
      <c r="F949" s="198"/>
      <c r="G949" s="198"/>
      <c r="H949" s="113"/>
      <c r="I949" s="120"/>
    </row>
    <row r="950" spans="1:10" ht="3" customHeight="1" x14ac:dyDescent="0.5">
      <c r="D950" s="75"/>
      <c r="F950" s="76"/>
      <c r="G950" s="113"/>
      <c r="H950" s="113"/>
      <c r="I950" s="120"/>
    </row>
    <row r="951" spans="1:10" ht="23.1" customHeight="1" x14ac:dyDescent="0.5">
      <c r="A951" s="197"/>
      <c r="B951" s="197"/>
      <c r="C951" s="197"/>
      <c r="D951" s="197"/>
      <c r="F951" s="183" t="s">
        <v>96</v>
      </c>
      <c r="G951" s="183"/>
      <c r="H951" s="183"/>
      <c r="I951" s="183"/>
      <c r="J951" s="183"/>
    </row>
    <row r="952" spans="1:10" ht="3" customHeight="1" x14ac:dyDescent="0.5">
      <c r="A952" s="73"/>
      <c r="B952" s="73"/>
      <c r="C952" s="73"/>
      <c r="D952" s="73"/>
      <c r="F952" s="78"/>
      <c r="G952" s="78"/>
      <c r="H952" s="88"/>
      <c r="I952" s="88"/>
    </row>
    <row r="953" spans="1:10" ht="20.25" customHeight="1" x14ac:dyDescent="0.5">
      <c r="A953" s="183"/>
      <c r="B953" s="183"/>
      <c r="C953" s="183"/>
      <c r="D953" s="183"/>
      <c r="E953" s="101"/>
      <c r="F953" s="195" t="str">
        <f>"("&amp;กรอกข้อมูล!B$15&amp;")"</f>
        <v>(นางสาวตัวอย่าง)</v>
      </c>
      <c r="G953" s="195"/>
      <c r="H953" s="195"/>
    </row>
    <row r="954" spans="1:10" ht="20.25" customHeight="1" x14ac:dyDescent="0.5">
      <c r="A954" s="80"/>
      <c r="B954" s="80"/>
      <c r="C954" s="80"/>
      <c r="D954" s="81"/>
    </row>
    <row r="955" spans="1:10" ht="20.25" customHeight="1" x14ac:dyDescent="0.5">
      <c r="A955" s="80"/>
      <c r="B955" s="80"/>
      <c r="C955" s="80"/>
      <c r="D955" s="81"/>
      <c r="F955" s="221"/>
      <c r="G955" s="221"/>
    </row>
    <row r="956" spans="1:10" ht="20.25" customHeight="1" x14ac:dyDescent="0.5">
      <c r="D956" s="81"/>
    </row>
    <row r="957" spans="1:10" ht="20.25" customHeight="1" x14ac:dyDescent="0.5">
      <c r="A957" s="74" t="s">
        <v>94</v>
      </c>
      <c r="D957" s="81"/>
    </row>
    <row r="958" spans="1:10" ht="20.25" customHeight="1" x14ac:dyDescent="0.5">
      <c r="B958" s="83"/>
      <c r="C958" s="83"/>
      <c r="F958" s="79" t="s">
        <v>103</v>
      </c>
      <c r="G958" s="88"/>
      <c r="H958" s="88"/>
      <c r="I958" s="88"/>
    </row>
    <row r="959" spans="1:10" ht="20.25" customHeight="1" x14ac:dyDescent="0.5">
      <c r="F959" s="222" t="s">
        <v>95</v>
      </c>
      <c r="G959" s="222"/>
      <c r="H959" s="222"/>
      <c r="I959" s="90"/>
      <c r="J959" s="88"/>
    </row>
    <row r="960" spans="1:10" ht="20.25" customHeight="1" x14ac:dyDescent="0.5">
      <c r="E960" s="79"/>
    </row>
    <row r="961" spans="1:10" ht="20.25" customHeight="1" x14ac:dyDescent="0.5">
      <c r="I961" s="117" t="s">
        <v>8</v>
      </c>
      <c r="J961" s="82">
        <v>25</v>
      </c>
    </row>
    <row r="965" spans="1:10" ht="20.25" customHeight="1" x14ac:dyDescent="0.5">
      <c r="A965" s="179" t="s">
        <v>30</v>
      </c>
      <c r="B965" s="179"/>
      <c r="C965" s="179"/>
      <c r="D965" s="179"/>
      <c r="E965" s="179"/>
      <c r="F965" s="179"/>
      <c r="G965" s="179"/>
      <c r="H965" s="179"/>
      <c r="I965" s="179"/>
      <c r="J965" s="179"/>
    </row>
    <row r="966" spans="1:10" ht="26.1" customHeight="1" x14ac:dyDescent="0.5">
      <c r="A966" s="180" t="s">
        <v>90</v>
      </c>
      <c r="B966" s="180"/>
      <c r="C966" s="180"/>
      <c r="D966" s="180"/>
      <c r="E966" s="180"/>
      <c r="F966" s="180"/>
      <c r="G966" s="180"/>
      <c r="H966" s="180"/>
      <c r="I966" s="180"/>
      <c r="J966" s="180"/>
    </row>
    <row r="967" spans="1:10" ht="20.25" customHeight="1" x14ac:dyDescent="0.5">
      <c r="B967" s="102"/>
      <c r="C967" s="179" t="s">
        <v>104</v>
      </c>
      <c r="D967" s="179"/>
      <c r="E967" s="179" t="s">
        <v>105</v>
      </c>
      <c r="F967" s="179"/>
      <c r="G967" s="76">
        <f>SUM(กรอกข้อมูล!B13)</f>
        <v>0</v>
      </c>
      <c r="I967" s="115"/>
      <c r="J967" s="115"/>
    </row>
    <row r="968" spans="1:10" ht="20.25" customHeight="1" x14ac:dyDescent="0.5">
      <c r="A968" s="71"/>
      <c r="B968" s="71"/>
      <c r="C968" s="71"/>
      <c r="D968" s="71"/>
      <c r="E968" s="71"/>
      <c r="F968" s="71"/>
      <c r="G968" s="76"/>
      <c r="H968" s="76"/>
      <c r="I968" s="76"/>
      <c r="J968" s="76"/>
    </row>
    <row r="969" spans="1:10" ht="22.9" customHeight="1" x14ac:dyDescent="0.5">
      <c r="A969" s="102" t="s">
        <v>0</v>
      </c>
      <c r="C969" s="181">
        <f>(กรอกข้อมูล!B41)</f>
        <v>0</v>
      </c>
      <c r="D969" s="181"/>
      <c r="E969" s="181"/>
      <c r="F969" s="181"/>
      <c r="G969" s="121"/>
      <c r="H969" s="115" t="s">
        <v>40</v>
      </c>
      <c r="J969" s="116">
        <f>กรอกข้อมูล!B14</f>
        <v>0</v>
      </c>
    </row>
    <row r="970" spans="1:10" ht="20.25" customHeight="1" x14ac:dyDescent="0.5">
      <c r="A970" s="102"/>
      <c r="B970" s="102"/>
      <c r="C970" s="182"/>
      <c r="D970" s="182"/>
      <c r="E970" s="182"/>
      <c r="F970" s="182"/>
      <c r="G970" s="183"/>
      <c r="H970" s="115"/>
      <c r="I970" s="115"/>
      <c r="J970" s="115"/>
    </row>
    <row r="971" spans="1:10" ht="20.25" customHeight="1" x14ac:dyDescent="0.5">
      <c r="A971" s="98"/>
      <c r="B971" s="98"/>
      <c r="C971" s="98"/>
      <c r="D971" s="98"/>
      <c r="E971" s="98"/>
      <c r="F971" s="98"/>
      <c r="G971" s="114"/>
      <c r="H971" s="114"/>
      <c r="I971" s="114"/>
      <c r="J971" s="114"/>
    </row>
    <row r="972" spans="1:10" ht="20.25" customHeight="1" x14ac:dyDescent="0.5">
      <c r="A972" s="210" t="s">
        <v>1</v>
      </c>
      <c r="B972" s="213" t="s">
        <v>2</v>
      </c>
      <c r="C972" s="214"/>
      <c r="D972" s="206" t="s">
        <v>10</v>
      </c>
      <c r="E972" s="206" t="s">
        <v>32</v>
      </c>
      <c r="F972" s="220" t="s">
        <v>28</v>
      </c>
      <c r="G972" s="220"/>
      <c r="H972" s="205" t="s">
        <v>24</v>
      </c>
      <c r="I972" s="205"/>
      <c r="J972" s="91" t="s">
        <v>20</v>
      </c>
    </row>
    <row r="973" spans="1:10" ht="20.25" customHeight="1" x14ac:dyDescent="0.5">
      <c r="A973" s="211"/>
      <c r="B973" s="215"/>
      <c r="C973" s="216"/>
      <c r="D973" s="219"/>
      <c r="E973" s="219"/>
      <c r="F973" s="206" t="s">
        <v>26</v>
      </c>
      <c r="G973" s="208" t="s">
        <v>27</v>
      </c>
      <c r="H973" s="208" t="s">
        <v>26</v>
      </c>
      <c r="I973" s="208" t="s">
        <v>27</v>
      </c>
      <c r="J973" s="92">
        <v>100</v>
      </c>
    </row>
    <row r="974" spans="1:10" ht="20.25" customHeight="1" x14ac:dyDescent="0.5">
      <c r="A974" s="212"/>
      <c r="B974" s="217"/>
      <c r="C974" s="218"/>
      <c r="D974" s="207"/>
      <c r="E974" s="207"/>
      <c r="F974" s="207"/>
      <c r="G974" s="209"/>
      <c r="H974" s="209"/>
      <c r="I974" s="209"/>
      <c r="J974" s="93" t="s">
        <v>29</v>
      </c>
    </row>
    <row r="975" spans="1:10" ht="20.25" customHeight="1" x14ac:dyDescent="0.5">
      <c r="A975" s="104">
        <f>กรอกข้อมูล!A2</f>
        <v>0</v>
      </c>
      <c r="B975" s="203" t="s">
        <v>3</v>
      </c>
      <c r="C975" s="204"/>
      <c r="D975" s="105" t="s">
        <v>9</v>
      </c>
      <c r="E975" s="105">
        <f>กรอกข้อมูล!C2</f>
        <v>4</v>
      </c>
      <c r="F975" s="106">
        <v>70</v>
      </c>
      <c r="G975" s="118">
        <f>SUM(คะแนนเทอม1!B27)</f>
        <v>0</v>
      </c>
      <c r="H975" s="119">
        <v>30</v>
      </c>
      <c r="I975" s="118">
        <f>SUM(คะแนนเทอม1!C27)</f>
        <v>0</v>
      </c>
      <c r="J975" s="118">
        <f>SUM(คะแนนเทอม1!D27)</f>
        <v>0</v>
      </c>
    </row>
    <row r="976" spans="1:10" ht="20.25" customHeight="1" x14ac:dyDescent="0.5">
      <c r="A976" s="104">
        <f>กรอกข้อมูล!A3</f>
        <v>0</v>
      </c>
      <c r="B976" s="199" t="s">
        <v>4</v>
      </c>
      <c r="C976" s="200"/>
      <c r="D976" s="105" t="s">
        <v>9</v>
      </c>
      <c r="E976" s="105">
        <f>กรอกข้อมูล!C3</f>
        <v>4</v>
      </c>
      <c r="F976" s="106">
        <v>70</v>
      </c>
      <c r="G976" s="118">
        <f>SUM(คะแนนเทอม1!E27)</f>
        <v>0</v>
      </c>
      <c r="H976" s="119">
        <v>30</v>
      </c>
      <c r="I976" s="118">
        <f>SUM(คะแนนเทอม1!F27)</f>
        <v>0</v>
      </c>
      <c r="J976" s="118">
        <f>SUM(คะแนนเทอม1!G27)</f>
        <v>0</v>
      </c>
    </row>
    <row r="977" spans="1:10" ht="20.25" customHeight="1" x14ac:dyDescent="0.5">
      <c r="A977" s="104">
        <f>กรอกข้อมูล!A4</f>
        <v>0</v>
      </c>
      <c r="B977" s="199" t="s">
        <v>38</v>
      </c>
      <c r="C977" s="200"/>
      <c r="D977" s="105" t="s">
        <v>9</v>
      </c>
      <c r="E977" s="105">
        <f>กรอกข้อมูล!C4</f>
        <v>3</v>
      </c>
      <c r="F977" s="106">
        <v>70</v>
      </c>
      <c r="G977" s="118">
        <f>SUM(คะแนนเทอม1!H27)</f>
        <v>0</v>
      </c>
      <c r="H977" s="119">
        <v>30</v>
      </c>
      <c r="I977" s="118">
        <f>SUM(คะแนนเทอม1!I27)</f>
        <v>0</v>
      </c>
      <c r="J977" s="118">
        <f>SUM(คะแนนเทอม1!J27)</f>
        <v>0</v>
      </c>
    </row>
    <row r="978" spans="1:10" ht="20.25" customHeight="1" x14ac:dyDescent="0.5">
      <c r="A978" s="104">
        <f>กรอกข้อมูล!A5</f>
        <v>0</v>
      </c>
      <c r="B978" s="199" t="s">
        <v>5</v>
      </c>
      <c r="C978" s="200"/>
      <c r="D978" s="105" t="s">
        <v>9</v>
      </c>
      <c r="E978" s="105">
        <f>กรอกข้อมูล!C5</f>
        <v>2</v>
      </c>
      <c r="F978" s="106">
        <v>70</v>
      </c>
      <c r="G978" s="118">
        <f>SUM(คะแนนเทอม1!K27)</f>
        <v>0</v>
      </c>
      <c r="H978" s="119">
        <v>30</v>
      </c>
      <c r="I978" s="118">
        <f>SUM(คะแนนเทอม1!L27)</f>
        <v>0</v>
      </c>
      <c r="J978" s="118">
        <f>SUM(คะแนนเทอม1!M27)</f>
        <v>0</v>
      </c>
    </row>
    <row r="979" spans="1:10" ht="20.25" customHeight="1" x14ac:dyDescent="0.5">
      <c r="A979" s="104">
        <f>กรอกข้อมูล!A6</f>
        <v>0</v>
      </c>
      <c r="B979" s="199" t="s">
        <v>18</v>
      </c>
      <c r="C979" s="200"/>
      <c r="D979" s="105" t="s">
        <v>9</v>
      </c>
      <c r="E979" s="105">
        <f>กรอกข้อมูล!C6</f>
        <v>1</v>
      </c>
      <c r="F979" s="106">
        <v>70</v>
      </c>
      <c r="G979" s="118">
        <f>SUM(คะแนนเทอม1!N27)</f>
        <v>0</v>
      </c>
      <c r="H979" s="119">
        <v>30</v>
      </c>
      <c r="I979" s="118">
        <f>SUM(คะแนนเทอม1!O27)</f>
        <v>0</v>
      </c>
      <c r="J979" s="118">
        <f>SUM(คะแนนเทอม1!P27)</f>
        <v>0</v>
      </c>
    </row>
    <row r="980" spans="1:10" ht="20.25" customHeight="1" x14ac:dyDescent="0.5">
      <c r="A980" s="104">
        <f>กรอกข้อมูล!A7</f>
        <v>0</v>
      </c>
      <c r="B980" s="199" t="s">
        <v>39</v>
      </c>
      <c r="C980" s="200"/>
      <c r="D980" s="105" t="s">
        <v>9</v>
      </c>
      <c r="E980" s="105">
        <f>กรอกข้อมูล!C7</f>
        <v>2</v>
      </c>
      <c r="F980" s="106">
        <v>80</v>
      </c>
      <c r="G980" s="118">
        <f>SUM(คะแนนเทอม1!Q27)</f>
        <v>0</v>
      </c>
      <c r="H980" s="119">
        <v>20</v>
      </c>
      <c r="I980" s="118">
        <f>SUM(คะแนนเทอม1!R27)</f>
        <v>0</v>
      </c>
      <c r="J980" s="118">
        <f>SUM(คะแนนเทอม1!S27)</f>
        <v>0</v>
      </c>
    </row>
    <row r="981" spans="1:10" ht="20.25" customHeight="1" x14ac:dyDescent="0.5">
      <c r="A981" s="104">
        <f>กรอกข้อมูล!A8</f>
        <v>0</v>
      </c>
      <c r="B981" s="199" t="s">
        <v>7</v>
      </c>
      <c r="C981" s="200"/>
      <c r="D981" s="105" t="s">
        <v>9</v>
      </c>
      <c r="E981" s="105">
        <f>กรอกข้อมูล!C8</f>
        <v>2</v>
      </c>
      <c r="F981" s="106">
        <v>80</v>
      </c>
      <c r="G981" s="118">
        <f>SUM(คะแนนเทอม1!T27)</f>
        <v>0</v>
      </c>
      <c r="H981" s="119">
        <v>20</v>
      </c>
      <c r="I981" s="118">
        <f>SUM(คะแนนเทอม1!U27)</f>
        <v>0</v>
      </c>
      <c r="J981" s="118">
        <f>SUM(คะแนนเทอม1!V27)</f>
        <v>0</v>
      </c>
    </row>
    <row r="982" spans="1:10" ht="20.25" customHeight="1" x14ac:dyDescent="0.5">
      <c r="A982" s="104">
        <f>กรอกข้อมูล!A9</f>
        <v>0</v>
      </c>
      <c r="B982" s="199" t="s">
        <v>34</v>
      </c>
      <c r="C982" s="200"/>
      <c r="D982" s="105" t="s">
        <v>9</v>
      </c>
      <c r="E982" s="105">
        <f>กรอกข้อมูล!C9</f>
        <v>1</v>
      </c>
      <c r="F982" s="106">
        <v>80</v>
      </c>
      <c r="G982" s="118">
        <f>SUM(คะแนนเทอม1!W27)</f>
        <v>0</v>
      </c>
      <c r="H982" s="119">
        <v>20</v>
      </c>
      <c r="I982" s="118">
        <f>SUM(คะแนนเทอม1!X27)</f>
        <v>0</v>
      </c>
      <c r="J982" s="118">
        <f>SUM(คะแนนเทอม1!Y27)</f>
        <v>0</v>
      </c>
    </row>
    <row r="983" spans="1:10" ht="20.25" customHeight="1" x14ac:dyDescent="0.5">
      <c r="A983" s="104">
        <f>กรอกข้อมูล!A10</f>
        <v>0</v>
      </c>
      <c r="B983" s="199" t="s">
        <v>21</v>
      </c>
      <c r="C983" s="200"/>
      <c r="D983" s="105" t="s">
        <v>9</v>
      </c>
      <c r="E983" s="105">
        <f>กรอกข้อมูล!C10</f>
        <v>2</v>
      </c>
      <c r="F983" s="106">
        <v>70</v>
      </c>
      <c r="G983" s="118">
        <f>SUM(คะแนนเทอม1!Z27)</f>
        <v>0</v>
      </c>
      <c r="H983" s="119">
        <v>30</v>
      </c>
      <c r="I983" s="118">
        <f>SUM(คะแนนเทอม1!AA27)</f>
        <v>0</v>
      </c>
      <c r="J983" s="118">
        <f>SUM(คะแนนเทอม1!AB27)</f>
        <v>0</v>
      </c>
    </row>
    <row r="984" spans="1:10" ht="20.25" customHeight="1" x14ac:dyDescent="0.5">
      <c r="A984" s="104">
        <f>กรอกข้อมูล!A11</f>
        <v>0</v>
      </c>
      <c r="B984" s="199">
        <f>กรอกข้อมูล!B11</f>
        <v>0</v>
      </c>
      <c r="C984" s="200"/>
      <c r="D984" s="105" t="s">
        <v>17</v>
      </c>
      <c r="E984" s="105">
        <f>กรอกข้อมูล!C11</f>
        <v>2</v>
      </c>
      <c r="F984" s="106">
        <v>80</v>
      </c>
      <c r="G984" s="118">
        <f>SUM(คะแนนเทอม1!AC27)</f>
        <v>0</v>
      </c>
      <c r="H984" s="119">
        <v>20</v>
      </c>
      <c r="I984" s="118">
        <f>SUM(คะแนนเทอม1!AD27)</f>
        <v>0</v>
      </c>
      <c r="J984" s="118">
        <f>SUM(คะแนนเทอม1!AE27)</f>
        <v>0</v>
      </c>
    </row>
    <row r="985" spans="1:10" ht="20.25" customHeight="1" x14ac:dyDescent="0.5">
      <c r="A985" s="80"/>
      <c r="B985" s="201"/>
      <c r="C985" s="201"/>
      <c r="D985" s="108"/>
      <c r="E985" s="108"/>
      <c r="F985" s="109"/>
      <c r="G985" s="112"/>
      <c r="H985" s="111"/>
      <c r="I985" s="112"/>
      <c r="J985" s="112"/>
    </row>
    <row r="986" spans="1:10" ht="20.25" customHeight="1" x14ac:dyDescent="0.5">
      <c r="A986" s="80"/>
      <c r="B986" s="107"/>
      <c r="C986" s="107"/>
      <c r="D986" s="108"/>
      <c r="E986" s="72">
        <f>SUM(E975:E985)</f>
        <v>23</v>
      </c>
      <c r="F986" s="109"/>
      <c r="G986" s="112"/>
    </row>
    <row r="987" spans="1:10" ht="20.25" customHeight="1" x14ac:dyDescent="0.5">
      <c r="A987" s="202"/>
      <c r="B987" s="202"/>
      <c r="C987" s="202"/>
      <c r="D987" s="202"/>
      <c r="E987" s="72"/>
      <c r="F987" s="196"/>
      <c r="G987" s="196"/>
      <c r="H987" s="87"/>
      <c r="I987" s="87"/>
      <c r="J987" s="87"/>
    </row>
    <row r="988" spans="1:10" ht="3" customHeight="1" x14ac:dyDescent="0.5">
      <c r="A988" s="80"/>
      <c r="B988" s="107"/>
      <c r="C988" s="107"/>
      <c r="D988" s="108"/>
      <c r="E988" s="72"/>
      <c r="F988" s="111"/>
      <c r="G988" s="112"/>
      <c r="H988" s="87"/>
      <c r="I988" s="87"/>
      <c r="J988" s="87"/>
    </row>
    <row r="989" spans="1:10" ht="20.25" customHeight="1" x14ac:dyDescent="0.5">
      <c r="A989" s="197"/>
      <c r="B989" s="197"/>
      <c r="C989" s="197"/>
      <c r="D989" s="197"/>
      <c r="F989" s="198"/>
      <c r="G989" s="198"/>
      <c r="H989" s="113"/>
      <c r="I989" s="120"/>
    </row>
    <row r="990" spans="1:10" ht="3" customHeight="1" x14ac:dyDescent="0.5">
      <c r="D990" s="75"/>
      <c r="F990" s="76"/>
      <c r="G990" s="113"/>
      <c r="H990" s="113"/>
      <c r="I990" s="120"/>
    </row>
    <row r="991" spans="1:10" ht="23.1" customHeight="1" x14ac:dyDescent="0.5">
      <c r="A991" s="197"/>
      <c r="B991" s="197"/>
      <c r="C991" s="197"/>
      <c r="D991" s="197"/>
      <c r="F991" s="183" t="s">
        <v>96</v>
      </c>
      <c r="G991" s="183"/>
      <c r="H991" s="183"/>
      <c r="I991" s="183"/>
      <c r="J991" s="183"/>
    </row>
    <row r="992" spans="1:10" ht="3" customHeight="1" x14ac:dyDescent="0.5">
      <c r="A992" s="73"/>
      <c r="B992" s="73"/>
      <c r="C992" s="73"/>
      <c r="D992" s="73"/>
      <c r="F992" s="78"/>
      <c r="G992" s="78"/>
      <c r="H992" s="88"/>
      <c r="I992" s="88"/>
    </row>
    <row r="993" spans="1:10" ht="20.25" customHeight="1" x14ac:dyDescent="0.5">
      <c r="A993" s="183"/>
      <c r="B993" s="183"/>
      <c r="C993" s="183"/>
      <c r="D993" s="183"/>
      <c r="E993" s="101"/>
      <c r="F993" s="195" t="str">
        <f>"("&amp;กรอกข้อมูล!B$15&amp;")"</f>
        <v>(นางสาวตัวอย่าง)</v>
      </c>
      <c r="G993" s="195"/>
      <c r="H993" s="195"/>
    </row>
    <row r="994" spans="1:10" ht="20.25" customHeight="1" x14ac:dyDescent="0.5">
      <c r="A994" s="80"/>
      <c r="B994" s="80"/>
      <c r="C994" s="80"/>
      <c r="D994" s="81"/>
    </row>
    <row r="995" spans="1:10" ht="20.25" customHeight="1" x14ac:dyDescent="0.5">
      <c r="A995" s="80"/>
      <c r="B995" s="80"/>
      <c r="C995" s="80"/>
      <c r="D995" s="81"/>
      <c r="F995" s="221"/>
      <c r="G995" s="221"/>
    </row>
    <row r="996" spans="1:10" ht="20.25" customHeight="1" x14ac:dyDescent="0.5">
      <c r="D996" s="81"/>
    </row>
    <row r="997" spans="1:10" ht="20.25" customHeight="1" x14ac:dyDescent="0.5">
      <c r="A997" s="74" t="s">
        <v>94</v>
      </c>
      <c r="D997" s="81"/>
    </row>
    <row r="998" spans="1:10" ht="20.25" customHeight="1" x14ac:dyDescent="0.5">
      <c r="B998" s="83"/>
      <c r="C998" s="83"/>
      <c r="F998" s="79" t="s">
        <v>103</v>
      </c>
      <c r="G998" s="88"/>
      <c r="H998" s="88"/>
      <c r="I998" s="88"/>
    </row>
    <row r="999" spans="1:10" ht="20.25" customHeight="1" x14ac:dyDescent="0.5">
      <c r="F999" s="222" t="s">
        <v>95</v>
      </c>
      <c r="G999" s="222"/>
      <c r="H999" s="222"/>
      <c r="I999" s="90"/>
      <c r="J999" s="88"/>
    </row>
    <row r="1000" spans="1:10" ht="20.25" customHeight="1" x14ac:dyDescent="0.5">
      <c r="E1000" s="79"/>
    </row>
    <row r="1001" spans="1:10" ht="20.25" customHeight="1" x14ac:dyDescent="0.5">
      <c r="I1001" s="117" t="s">
        <v>8</v>
      </c>
      <c r="J1001" s="82">
        <v>26</v>
      </c>
    </row>
    <row r="1005" spans="1:10" ht="20.25" customHeight="1" x14ac:dyDescent="0.5">
      <c r="A1005" s="179" t="s">
        <v>30</v>
      </c>
      <c r="B1005" s="179"/>
      <c r="C1005" s="179"/>
      <c r="D1005" s="179"/>
      <c r="E1005" s="179"/>
      <c r="F1005" s="179"/>
      <c r="G1005" s="179"/>
      <c r="H1005" s="179"/>
      <c r="I1005" s="179"/>
      <c r="J1005" s="179"/>
    </row>
    <row r="1006" spans="1:10" ht="26.1" customHeight="1" x14ac:dyDescent="0.5">
      <c r="A1006" s="180" t="s">
        <v>90</v>
      </c>
      <c r="B1006" s="180"/>
      <c r="C1006" s="180"/>
      <c r="D1006" s="180"/>
      <c r="E1006" s="180"/>
      <c r="F1006" s="180"/>
      <c r="G1006" s="180"/>
      <c r="H1006" s="180"/>
      <c r="I1006" s="180"/>
      <c r="J1006" s="180"/>
    </row>
    <row r="1007" spans="1:10" ht="20.25" customHeight="1" x14ac:dyDescent="0.5">
      <c r="B1007" s="102"/>
      <c r="C1007" s="179" t="s">
        <v>104</v>
      </c>
      <c r="D1007" s="179"/>
      <c r="E1007" s="179" t="s">
        <v>105</v>
      </c>
      <c r="F1007" s="179"/>
      <c r="G1007" s="76">
        <f>SUM(กรอกข้อมูล!B13)</f>
        <v>0</v>
      </c>
      <c r="I1007" s="115"/>
      <c r="J1007" s="115"/>
    </row>
    <row r="1008" spans="1:10" ht="20.25" customHeight="1" x14ac:dyDescent="0.5">
      <c r="A1008" s="71"/>
      <c r="B1008" s="71"/>
      <c r="C1008" s="71"/>
      <c r="D1008" s="71"/>
      <c r="E1008" s="71"/>
      <c r="F1008" s="71"/>
      <c r="G1008" s="76"/>
      <c r="H1008" s="76"/>
      <c r="I1008" s="76"/>
      <c r="J1008" s="76"/>
    </row>
    <row r="1009" spans="1:10" ht="22.9" customHeight="1" x14ac:dyDescent="0.5">
      <c r="A1009" s="102" t="s">
        <v>0</v>
      </c>
      <c r="C1009" s="181">
        <f>(กรอกข้อมูล!B42)</f>
        <v>0</v>
      </c>
      <c r="D1009" s="181"/>
      <c r="E1009" s="181"/>
      <c r="F1009" s="181"/>
      <c r="G1009" s="121"/>
      <c r="H1009" s="115" t="s">
        <v>40</v>
      </c>
      <c r="J1009" s="116">
        <f>กรอกข้อมูล!B14</f>
        <v>0</v>
      </c>
    </row>
    <row r="1010" spans="1:10" ht="20.25" customHeight="1" x14ac:dyDescent="0.5">
      <c r="A1010" s="102"/>
      <c r="B1010" s="102"/>
      <c r="C1010" s="182"/>
      <c r="D1010" s="182"/>
      <c r="E1010" s="182"/>
      <c r="F1010" s="182"/>
      <c r="G1010" s="183"/>
      <c r="H1010" s="115"/>
      <c r="I1010" s="115"/>
      <c r="J1010" s="115"/>
    </row>
    <row r="1011" spans="1:10" ht="20.25" customHeight="1" x14ac:dyDescent="0.5">
      <c r="A1011" s="98"/>
      <c r="B1011" s="98"/>
      <c r="C1011" s="98"/>
      <c r="D1011" s="98"/>
      <c r="E1011" s="98"/>
      <c r="F1011" s="98"/>
      <c r="G1011" s="114"/>
      <c r="H1011" s="114"/>
      <c r="I1011" s="114"/>
      <c r="J1011" s="114"/>
    </row>
    <row r="1012" spans="1:10" ht="20.25" customHeight="1" x14ac:dyDescent="0.5">
      <c r="A1012" s="210" t="s">
        <v>1</v>
      </c>
      <c r="B1012" s="213" t="s">
        <v>2</v>
      </c>
      <c r="C1012" s="214"/>
      <c r="D1012" s="206" t="s">
        <v>10</v>
      </c>
      <c r="E1012" s="206" t="s">
        <v>32</v>
      </c>
      <c r="F1012" s="220" t="s">
        <v>28</v>
      </c>
      <c r="G1012" s="220"/>
      <c r="H1012" s="205" t="s">
        <v>24</v>
      </c>
      <c r="I1012" s="205"/>
      <c r="J1012" s="91" t="s">
        <v>20</v>
      </c>
    </row>
    <row r="1013" spans="1:10" ht="20.25" customHeight="1" x14ac:dyDescent="0.5">
      <c r="A1013" s="211"/>
      <c r="B1013" s="215"/>
      <c r="C1013" s="216"/>
      <c r="D1013" s="219"/>
      <c r="E1013" s="219"/>
      <c r="F1013" s="206" t="s">
        <v>26</v>
      </c>
      <c r="G1013" s="208" t="s">
        <v>27</v>
      </c>
      <c r="H1013" s="208" t="s">
        <v>26</v>
      </c>
      <c r="I1013" s="208" t="s">
        <v>27</v>
      </c>
      <c r="J1013" s="92">
        <v>100</v>
      </c>
    </row>
    <row r="1014" spans="1:10" ht="20.25" customHeight="1" x14ac:dyDescent="0.5">
      <c r="A1014" s="212"/>
      <c r="B1014" s="217"/>
      <c r="C1014" s="218"/>
      <c r="D1014" s="207"/>
      <c r="E1014" s="207"/>
      <c r="F1014" s="207"/>
      <c r="G1014" s="209"/>
      <c r="H1014" s="209"/>
      <c r="I1014" s="209"/>
      <c r="J1014" s="93" t="s">
        <v>29</v>
      </c>
    </row>
    <row r="1015" spans="1:10" ht="20.25" customHeight="1" x14ac:dyDescent="0.5">
      <c r="A1015" s="104">
        <f>กรอกข้อมูล!A2</f>
        <v>0</v>
      </c>
      <c r="B1015" s="203" t="s">
        <v>3</v>
      </c>
      <c r="C1015" s="204"/>
      <c r="D1015" s="105" t="s">
        <v>9</v>
      </c>
      <c r="E1015" s="105">
        <f>กรอกข้อมูล!C2</f>
        <v>4</v>
      </c>
      <c r="F1015" s="106">
        <v>70</v>
      </c>
      <c r="G1015" s="118">
        <f>SUM(คะแนนเทอม1!B28)</f>
        <v>0</v>
      </c>
      <c r="H1015" s="119">
        <v>30</v>
      </c>
      <c r="I1015" s="118">
        <f>SUM(คะแนนเทอม1!C28)</f>
        <v>0</v>
      </c>
      <c r="J1015" s="118">
        <f>SUM(คะแนนเทอม1!D28)</f>
        <v>0</v>
      </c>
    </row>
    <row r="1016" spans="1:10" ht="20.25" customHeight="1" x14ac:dyDescent="0.5">
      <c r="A1016" s="104">
        <f>กรอกข้อมูล!A3</f>
        <v>0</v>
      </c>
      <c r="B1016" s="199" t="s">
        <v>4</v>
      </c>
      <c r="C1016" s="200"/>
      <c r="D1016" s="105" t="s">
        <v>9</v>
      </c>
      <c r="E1016" s="105">
        <f>กรอกข้อมูล!C3</f>
        <v>4</v>
      </c>
      <c r="F1016" s="106">
        <v>70</v>
      </c>
      <c r="G1016" s="118">
        <f>SUM(คะแนนเทอม1!E28)</f>
        <v>0</v>
      </c>
      <c r="H1016" s="119">
        <v>30</v>
      </c>
      <c r="I1016" s="118">
        <f>SUM(คะแนนเทอม1!F28)</f>
        <v>0</v>
      </c>
      <c r="J1016" s="118">
        <f>SUM(คะแนนเทอม1!G28)</f>
        <v>0</v>
      </c>
    </row>
    <row r="1017" spans="1:10" ht="20.25" customHeight="1" x14ac:dyDescent="0.5">
      <c r="A1017" s="104">
        <f>กรอกข้อมูล!A4</f>
        <v>0</v>
      </c>
      <c r="B1017" s="199" t="s">
        <v>38</v>
      </c>
      <c r="C1017" s="200"/>
      <c r="D1017" s="105" t="s">
        <v>9</v>
      </c>
      <c r="E1017" s="105">
        <f>กรอกข้อมูล!C4</f>
        <v>3</v>
      </c>
      <c r="F1017" s="106">
        <v>70</v>
      </c>
      <c r="G1017" s="118">
        <f>SUM(คะแนนเทอม1!H28)</f>
        <v>0</v>
      </c>
      <c r="H1017" s="119">
        <v>30</v>
      </c>
      <c r="I1017" s="118">
        <f>SUM(คะแนนเทอม1!I28)</f>
        <v>0</v>
      </c>
      <c r="J1017" s="118">
        <f>SUM(คะแนนเทอม1!J28)</f>
        <v>0</v>
      </c>
    </row>
    <row r="1018" spans="1:10" ht="20.25" customHeight="1" x14ac:dyDescent="0.5">
      <c r="A1018" s="104">
        <f>กรอกข้อมูล!A5</f>
        <v>0</v>
      </c>
      <c r="B1018" s="199" t="s">
        <v>5</v>
      </c>
      <c r="C1018" s="200"/>
      <c r="D1018" s="105" t="s">
        <v>9</v>
      </c>
      <c r="E1018" s="105">
        <f>กรอกข้อมูล!C5</f>
        <v>2</v>
      </c>
      <c r="F1018" s="106">
        <v>70</v>
      </c>
      <c r="G1018" s="118">
        <f>SUM(คะแนนเทอม1!K28)</f>
        <v>0</v>
      </c>
      <c r="H1018" s="119">
        <v>30</v>
      </c>
      <c r="I1018" s="118">
        <f>SUM(คะแนนเทอม1!L28)</f>
        <v>0</v>
      </c>
      <c r="J1018" s="118">
        <f>SUM(คะแนนเทอม1!M28)</f>
        <v>0</v>
      </c>
    </row>
    <row r="1019" spans="1:10" ht="20.25" customHeight="1" x14ac:dyDescent="0.5">
      <c r="A1019" s="104">
        <f>กรอกข้อมูล!A6</f>
        <v>0</v>
      </c>
      <c r="B1019" s="199" t="s">
        <v>18</v>
      </c>
      <c r="C1019" s="200"/>
      <c r="D1019" s="105" t="s">
        <v>9</v>
      </c>
      <c r="E1019" s="105">
        <f>กรอกข้อมูล!C6</f>
        <v>1</v>
      </c>
      <c r="F1019" s="106">
        <v>70</v>
      </c>
      <c r="G1019" s="118">
        <f>SUM(คะแนนเทอม1!N28)</f>
        <v>0</v>
      </c>
      <c r="H1019" s="119">
        <v>30</v>
      </c>
      <c r="I1019" s="118">
        <f>SUM(คะแนนเทอม1!O28)</f>
        <v>0</v>
      </c>
      <c r="J1019" s="118">
        <f>SUM(คะแนนเทอม1!P28)</f>
        <v>0</v>
      </c>
    </row>
    <row r="1020" spans="1:10" ht="20.25" customHeight="1" x14ac:dyDescent="0.5">
      <c r="A1020" s="104">
        <f>กรอกข้อมูล!A7</f>
        <v>0</v>
      </c>
      <c r="B1020" s="199" t="s">
        <v>39</v>
      </c>
      <c r="C1020" s="200"/>
      <c r="D1020" s="105" t="s">
        <v>9</v>
      </c>
      <c r="E1020" s="105">
        <f>กรอกข้อมูล!C7</f>
        <v>2</v>
      </c>
      <c r="F1020" s="106">
        <v>80</v>
      </c>
      <c r="G1020" s="118">
        <f>SUM(คะแนนเทอม1!Q28)</f>
        <v>0</v>
      </c>
      <c r="H1020" s="119">
        <v>20</v>
      </c>
      <c r="I1020" s="118">
        <f>SUM(คะแนนเทอม1!R28)</f>
        <v>0</v>
      </c>
      <c r="J1020" s="118">
        <f>SUM(คะแนนเทอม1!S28)</f>
        <v>0</v>
      </c>
    </row>
    <row r="1021" spans="1:10" ht="20.25" customHeight="1" x14ac:dyDescent="0.5">
      <c r="A1021" s="104">
        <f>กรอกข้อมูล!A8</f>
        <v>0</v>
      </c>
      <c r="B1021" s="199" t="s">
        <v>7</v>
      </c>
      <c r="C1021" s="200"/>
      <c r="D1021" s="105" t="s">
        <v>9</v>
      </c>
      <c r="E1021" s="105">
        <f>กรอกข้อมูล!C8</f>
        <v>2</v>
      </c>
      <c r="F1021" s="106">
        <v>80</v>
      </c>
      <c r="G1021" s="118">
        <f>SUM(คะแนนเทอม1!T28)</f>
        <v>0</v>
      </c>
      <c r="H1021" s="119">
        <v>20</v>
      </c>
      <c r="I1021" s="118">
        <f>SUM(คะแนนเทอม1!U28)</f>
        <v>0</v>
      </c>
      <c r="J1021" s="118">
        <f>SUM(คะแนนเทอม1!V28)</f>
        <v>0</v>
      </c>
    </row>
    <row r="1022" spans="1:10" ht="20.25" customHeight="1" x14ac:dyDescent="0.5">
      <c r="A1022" s="104">
        <f>กรอกข้อมูล!A9</f>
        <v>0</v>
      </c>
      <c r="B1022" s="199" t="s">
        <v>34</v>
      </c>
      <c r="C1022" s="200"/>
      <c r="D1022" s="105" t="s">
        <v>9</v>
      </c>
      <c r="E1022" s="105">
        <f>กรอกข้อมูล!C9</f>
        <v>1</v>
      </c>
      <c r="F1022" s="106">
        <v>80</v>
      </c>
      <c r="G1022" s="118">
        <f>SUM(คะแนนเทอม1!W28)</f>
        <v>0</v>
      </c>
      <c r="H1022" s="119">
        <v>20</v>
      </c>
      <c r="I1022" s="118">
        <f>SUM(คะแนนเทอม1!X28)</f>
        <v>0</v>
      </c>
      <c r="J1022" s="118">
        <f>SUM(คะแนนเทอม1!Y28)</f>
        <v>0</v>
      </c>
    </row>
    <row r="1023" spans="1:10" ht="20.25" customHeight="1" x14ac:dyDescent="0.5">
      <c r="A1023" s="104">
        <f>กรอกข้อมูล!A10</f>
        <v>0</v>
      </c>
      <c r="B1023" s="199" t="s">
        <v>21</v>
      </c>
      <c r="C1023" s="200"/>
      <c r="D1023" s="105" t="s">
        <v>9</v>
      </c>
      <c r="E1023" s="105">
        <f>กรอกข้อมูล!C10</f>
        <v>2</v>
      </c>
      <c r="F1023" s="106">
        <v>70</v>
      </c>
      <c r="G1023" s="118">
        <f>SUM(คะแนนเทอม1!Z28)</f>
        <v>0</v>
      </c>
      <c r="H1023" s="119">
        <v>30</v>
      </c>
      <c r="I1023" s="118">
        <f>SUM(คะแนนเทอม1!AA28)</f>
        <v>0</v>
      </c>
      <c r="J1023" s="118">
        <f>SUM(คะแนนเทอม1!AB28)</f>
        <v>0</v>
      </c>
    </row>
    <row r="1024" spans="1:10" ht="20.25" customHeight="1" x14ac:dyDescent="0.5">
      <c r="A1024" s="104">
        <f>กรอกข้อมูล!A11</f>
        <v>0</v>
      </c>
      <c r="B1024" s="199">
        <f>กรอกข้อมูล!B11</f>
        <v>0</v>
      </c>
      <c r="C1024" s="200"/>
      <c r="D1024" s="105" t="s">
        <v>17</v>
      </c>
      <c r="E1024" s="105">
        <f>กรอกข้อมูล!C11</f>
        <v>2</v>
      </c>
      <c r="F1024" s="106">
        <v>80</v>
      </c>
      <c r="G1024" s="118">
        <f>SUM(คะแนนเทอม1!AC28)</f>
        <v>0</v>
      </c>
      <c r="H1024" s="119">
        <v>20</v>
      </c>
      <c r="I1024" s="118">
        <f>SUM(คะแนนเทอม1!AD28)</f>
        <v>0</v>
      </c>
      <c r="J1024" s="118">
        <f>SUM(คะแนนเทอม1!AE28)</f>
        <v>0</v>
      </c>
    </row>
    <row r="1025" spans="1:10" ht="20.25" customHeight="1" x14ac:dyDescent="0.5">
      <c r="A1025" s="80"/>
      <c r="B1025" s="201"/>
      <c r="C1025" s="201"/>
      <c r="D1025" s="108"/>
      <c r="E1025" s="108"/>
      <c r="F1025" s="109"/>
      <c r="G1025" s="112"/>
      <c r="H1025" s="111"/>
      <c r="I1025" s="112"/>
      <c r="J1025" s="112"/>
    </row>
    <row r="1026" spans="1:10" ht="20.25" customHeight="1" x14ac:dyDescent="0.5">
      <c r="A1026" s="80"/>
      <c r="B1026" s="107"/>
      <c r="C1026" s="107"/>
      <c r="D1026" s="108"/>
      <c r="E1026" s="72">
        <f>SUM(E1015:E1025)</f>
        <v>23</v>
      </c>
      <c r="F1026" s="109"/>
      <c r="G1026" s="112"/>
    </row>
    <row r="1027" spans="1:10" ht="20.25" customHeight="1" x14ac:dyDescent="0.5">
      <c r="A1027" s="202"/>
      <c r="B1027" s="202"/>
      <c r="C1027" s="202"/>
      <c r="D1027" s="202"/>
      <c r="E1027" s="72"/>
      <c r="F1027" s="196"/>
      <c r="G1027" s="196"/>
      <c r="H1027" s="87"/>
      <c r="I1027" s="87"/>
      <c r="J1027" s="87"/>
    </row>
    <row r="1028" spans="1:10" ht="3" customHeight="1" x14ac:dyDescent="0.5">
      <c r="A1028" s="80"/>
      <c r="B1028" s="107"/>
      <c r="C1028" s="107"/>
      <c r="D1028" s="108"/>
      <c r="E1028" s="72"/>
      <c r="F1028" s="111"/>
      <c r="G1028" s="112"/>
      <c r="H1028" s="87"/>
      <c r="I1028" s="87"/>
      <c r="J1028" s="87"/>
    </row>
    <row r="1029" spans="1:10" ht="20.25" customHeight="1" x14ac:dyDescent="0.5">
      <c r="A1029" s="197"/>
      <c r="B1029" s="197"/>
      <c r="C1029" s="197"/>
      <c r="D1029" s="197"/>
      <c r="F1029" s="198"/>
      <c r="G1029" s="198"/>
      <c r="H1029" s="113"/>
      <c r="I1029" s="120"/>
    </row>
    <row r="1030" spans="1:10" ht="3" customHeight="1" x14ac:dyDescent="0.5">
      <c r="D1030" s="75"/>
      <c r="F1030" s="76"/>
      <c r="G1030" s="113"/>
      <c r="H1030" s="113"/>
      <c r="I1030" s="120"/>
    </row>
    <row r="1031" spans="1:10" ht="23.1" customHeight="1" x14ac:dyDescent="0.5">
      <c r="A1031" s="197"/>
      <c r="B1031" s="197"/>
      <c r="C1031" s="197"/>
      <c r="D1031" s="197"/>
      <c r="F1031" s="183" t="s">
        <v>96</v>
      </c>
      <c r="G1031" s="183"/>
      <c r="H1031" s="183"/>
      <c r="I1031" s="183"/>
      <c r="J1031" s="183"/>
    </row>
    <row r="1032" spans="1:10" ht="3" customHeight="1" x14ac:dyDescent="0.5">
      <c r="A1032" s="73"/>
      <c r="B1032" s="73"/>
      <c r="C1032" s="73"/>
      <c r="D1032" s="73"/>
      <c r="F1032" s="78"/>
      <c r="G1032" s="78"/>
      <c r="H1032" s="88"/>
      <c r="I1032" s="88"/>
    </row>
    <row r="1033" spans="1:10" ht="20.25" customHeight="1" x14ac:dyDescent="0.5">
      <c r="A1033" s="183"/>
      <c r="B1033" s="183"/>
      <c r="C1033" s="183"/>
      <c r="D1033" s="183"/>
      <c r="E1033" s="101"/>
      <c r="F1033" s="195" t="str">
        <f>"("&amp;กรอกข้อมูล!B$15&amp;")"</f>
        <v>(นางสาวตัวอย่าง)</v>
      </c>
      <c r="G1033" s="195"/>
      <c r="H1033" s="195"/>
    </row>
    <row r="1034" spans="1:10" ht="20.25" customHeight="1" x14ac:dyDescent="0.5">
      <c r="A1034" s="80"/>
      <c r="B1034" s="80"/>
      <c r="C1034" s="80"/>
      <c r="D1034" s="81"/>
    </row>
    <row r="1035" spans="1:10" ht="20.25" customHeight="1" x14ac:dyDescent="0.5">
      <c r="A1035" s="80"/>
      <c r="B1035" s="80"/>
      <c r="C1035" s="80"/>
      <c r="D1035" s="81"/>
      <c r="F1035" s="221"/>
      <c r="G1035" s="221"/>
    </row>
    <row r="1036" spans="1:10" ht="20.25" customHeight="1" x14ac:dyDescent="0.5">
      <c r="D1036" s="81"/>
    </row>
    <row r="1037" spans="1:10" ht="20.25" customHeight="1" x14ac:dyDescent="0.5">
      <c r="A1037" s="74" t="s">
        <v>94</v>
      </c>
      <c r="D1037" s="81"/>
    </row>
    <row r="1038" spans="1:10" ht="20.25" customHeight="1" x14ac:dyDescent="0.5">
      <c r="B1038" s="83"/>
      <c r="C1038" s="83"/>
      <c r="F1038" s="79" t="s">
        <v>103</v>
      </c>
      <c r="G1038" s="88"/>
      <c r="H1038" s="88"/>
      <c r="I1038" s="88"/>
    </row>
    <row r="1039" spans="1:10" ht="20.25" customHeight="1" x14ac:dyDescent="0.5">
      <c r="F1039" s="222" t="s">
        <v>95</v>
      </c>
      <c r="G1039" s="222"/>
      <c r="H1039" s="222"/>
      <c r="I1039" s="90"/>
      <c r="J1039" s="88"/>
    </row>
    <row r="1040" spans="1:10" ht="20.25" customHeight="1" x14ac:dyDescent="0.5">
      <c r="E1040" s="79"/>
    </row>
    <row r="1041" spans="1:10" ht="20.25" customHeight="1" x14ac:dyDescent="0.5">
      <c r="I1041" s="117" t="s">
        <v>8</v>
      </c>
      <c r="J1041" s="82">
        <v>27</v>
      </c>
    </row>
    <row r="1045" spans="1:10" ht="20.25" customHeight="1" x14ac:dyDescent="0.5">
      <c r="A1045" s="179" t="s">
        <v>30</v>
      </c>
      <c r="B1045" s="179"/>
      <c r="C1045" s="179"/>
      <c r="D1045" s="179"/>
      <c r="E1045" s="179"/>
      <c r="F1045" s="179"/>
      <c r="G1045" s="179"/>
      <c r="H1045" s="179"/>
      <c r="I1045" s="179"/>
      <c r="J1045" s="179"/>
    </row>
    <row r="1046" spans="1:10" ht="26.1" customHeight="1" x14ac:dyDescent="0.5">
      <c r="A1046" s="180" t="s">
        <v>90</v>
      </c>
      <c r="B1046" s="180"/>
      <c r="C1046" s="180"/>
      <c r="D1046" s="180"/>
      <c r="E1046" s="180"/>
      <c r="F1046" s="180"/>
      <c r="G1046" s="180"/>
      <c r="H1046" s="180"/>
      <c r="I1046" s="180"/>
      <c r="J1046" s="180"/>
    </row>
    <row r="1047" spans="1:10" ht="20.25" customHeight="1" x14ac:dyDescent="0.5">
      <c r="B1047" s="102"/>
      <c r="C1047" s="179" t="s">
        <v>104</v>
      </c>
      <c r="D1047" s="179"/>
      <c r="E1047" s="179" t="s">
        <v>105</v>
      </c>
      <c r="F1047" s="179"/>
      <c r="G1047" s="76">
        <f>SUM(กรอกข้อมูล!B13)</f>
        <v>0</v>
      </c>
      <c r="I1047" s="115"/>
      <c r="J1047" s="115"/>
    </row>
    <row r="1048" spans="1:10" ht="20.25" customHeight="1" x14ac:dyDescent="0.5">
      <c r="A1048" s="71"/>
      <c r="B1048" s="71"/>
      <c r="C1048" s="71"/>
      <c r="D1048" s="71"/>
      <c r="E1048" s="71"/>
      <c r="F1048" s="71"/>
      <c r="G1048" s="76"/>
      <c r="H1048" s="76"/>
      <c r="I1048" s="76"/>
      <c r="J1048" s="76"/>
    </row>
    <row r="1049" spans="1:10" ht="22.9" customHeight="1" x14ac:dyDescent="0.5">
      <c r="A1049" s="102" t="s">
        <v>0</v>
      </c>
      <c r="C1049" s="181">
        <f>(กรอกข้อมูล!B43)</f>
        <v>0</v>
      </c>
      <c r="D1049" s="181"/>
      <c r="E1049" s="181"/>
      <c r="F1049" s="181"/>
      <c r="G1049" s="121"/>
      <c r="H1049" s="115" t="s">
        <v>40</v>
      </c>
      <c r="J1049" s="116">
        <f>กรอกข้อมูล!B14</f>
        <v>0</v>
      </c>
    </row>
    <row r="1050" spans="1:10" ht="20.25" customHeight="1" x14ac:dyDescent="0.5">
      <c r="A1050" s="102"/>
      <c r="B1050" s="102"/>
      <c r="C1050" s="182"/>
      <c r="D1050" s="182"/>
      <c r="E1050" s="182"/>
      <c r="F1050" s="182"/>
      <c r="G1050" s="183"/>
      <c r="H1050" s="115"/>
      <c r="I1050" s="115"/>
      <c r="J1050" s="115"/>
    </row>
    <row r="1051" spans="1:10" ht="20.25" customHeight="1" x14ac:dyDescent="0.5">
      <c r="A1051" s="98"/>
      <c r="B1051" s="98"/>
      <c r="C1051" s="98"/>
      <c r="D1051" s="98"/>
      <c r="E1051" s="98"/>
      <c r="F1051" s="98"/>
      <c r="G1051" s="114"/>
      <c r="H1051" s="114"/>
      <c r="I1051" s="114"/>
      <c r="J1051" s="114"/>
    </row>
    <row r="1052" spans="1:10" ht="20.25" customHeight="1" x14ac:dyDescent="0.5">
      <c r="A1052" s="210" t="s">
        <v>1</v>
      </c>
      <c r="B1052" s="213" t="s">
        <v>2</v>
      </c>
      <c r="C1052" s="214"/>
      <c r="D1052" s="206" t="s">
        <v>10</v>
      </c>
      <c r="E1052" s="206" t="s">
        <v>32</v>
      </c>
      <c r="F1052" s="220" t="s">
        <v>28</v>
      </c>
      <c r="G1052" s="220"/>
      <c r="H1052" s="205" t="s">
        <v>24</v>
      </c>
      <c r="I1052" s="205"/>
      <c r="J1052" s="91" t="s">
        <v>20</v>
      </c>
    </row>
    <row r="1053" spans="1:10" ht="20.25" customHeight="1" x14ac:dyDescent="0.5">
      <c r="A1053" s="211"/>
      <c r="B1053" s="215"/>
      <c r="C1053" s="216"/>
      <c r="D1053" s="219"/>
      <c r="E1053" s="219"/>
      <c r="F1053" s="206" t="s">
        <v>26</v>
      </c>
      <c r="G1053" s="208" t="s">
        <v>27</v>
      </c>
      <c r="H1053" s="208" t="s">
        <v>26</v>
      </c>
      <c r="I1053" s="208" t="s">
        <v>27</v>
      </c>
      <c r="J1053" s="92">
        <v>100</v>
      </c>
    </row>
    <row r="1054" spans="1:10" ht="20.25" customHeight="1" x14ac:dyDescent="0.5">
      <c r="A1054" s="212"/>
      <c r="B1054" s="217"/>
      <c r="C1054" s="218"/>
      <c r="D1054" s="207"/>
      <c r="E1054" s="207"/>
      <c r="F1054" s="207"/>
      <c r="G1054" s="209"/>
      <c r="H1054" s="209"/>
      <c r="I1054" s="209"/>
      <c r="J1054" s="93" t="s">
        <v>29</v>
      </c>
    </row>
    <row r="1055" spans="1:10" ht="20.25" customHeight="1" x14ac:dyDescent="0.5">
      <c r="A1055" s="104">
        <f>กรอกข้อมูล!A2</f>
        <v>0</v>
      </c>
      <c r="B1055" s="203" t="s">
        <v>3</v>
      </c>
      <c r="C1055" s="204"/>
      <c r="D1055" s="105" t="s">
        <v>9</v>
      </c>
      <c r="E1055" s="105">
        <f>กรอกข้อมูล!C2</f>
        <v>4</v>
      </c>
      <c r="F1055" s="106">
        <v>70</v>
      </c>
      <c r="G1055" s="118">
        <f>SUM(คะแนนเทอม1!B29)</f>
        <v>0</v>
      </c>
      <c r="H1055" s="119">
        <v>30</v>
      </c>
      <c r="I1055" s="118">
        <f>SUM(คะแนนเทอม1!C29)</f>
        <v>0</v>
      </c>
      <c r="J1055" s="118">
        <f>SUM(คะแนนเทอม1!D29)</f>
        <v>0</v>
      </c>
    </row>
    <row r="1056" spans="1:10" ht="20.25" customHeight="1" x14ac:dyDescent="0.5">
      <c r="A1056" s="104">
        <f>กรอกข้อมูล!A3</f>
        <v>0</v>
      </c>
      <c r="B1056" s="199" t="s">
        <v>4</v>
      </c>
      <c r="C1056" s="200"/>
      <c r="D1056" s="105" t="s">
        <v>9</v>
      </c>
      <c r="E1056" s="105">
        <f>กรอกข้อมูล!C3</f>
        <v>4</v>
      </c>
      <c r="F1056" s="106">
        <v>70</v>
      </c>
      <c r="G1056" s="118">
        <f>SUM(คะแนนเทอม1!E29)</f>
        <v>0</v>
      </c>
      <c r="H1056" s="119">
        <v>30</v>
      </c>
      <c r="I1056" s="118">
        <f>SUM(คะแนนเทอม1!F29)</f>
        <v>0</v>
      </c>
      <c r="J1056" s="118">
        <f>SUM(คะแนนเทอม1!G29)</f>
        <v>0</v>
      </c>
    </row>
    <row r="1057" spans="1:10" ht="20.25" customHeight="1" x14ac:dyDescent="0.5">
      <c r="A1057" s="104">
        <f>กรอกข้อมูล!A4</f>
        <v>0</v>
      </c>
      <c r="B1057" s="199" t="s">
        <v>38</v>
      </c>
      <c r="C1057" s="200"/>
      <c r="D1057" s="105" t="s">
        <v>9</v>
      </c>
      <c r="E1057" s="105">
        <f>กรอกข้อมูล!C4</f>
        <v>3</v>
      </c>
      <c r="F1057" s="106">
        <v>70</v>
      </c>
      <c r="G1057" s="118">
        <f>SUM(คะแนนเทอม1!H29)</f>
        <v>0</v>
      </c>
      <c r="H1057" s="119">
        <v>30</v>
      </c>
      <c r="I1057" s="118">
        <f>SUM(คะแนนเทอม1!I29)</f>
        <v>0</v>
      </c>
      <c r="J1057" s="118">
        <f>SUM(คะแนนเทอม1!J29)</f>
        <v>0</v>
      </c>
    </row>
    <row r="1058" spans="1:10" ht="20.25" customHeight="1" x14ac:dyDescent="0.5">
      <c r="A1058" s="104">
        <f>กรอกข้อมูล!A5</f>
        <v>0</v>
      </c>
      <c r="B1058" s="199" t="s">
        <v>5</v>
      </c>
      <c r="C1058" s="200"/>
      <c r="D1058" s="105" t="s">
        <v>9</v>
      </c>
      <c r="E1058" s="105">
        <f>กรอกข้อมูล!C5</f>
        <v>2</v>
      </c>
      <c r="F1058" s="106">
        <v>70</v>
      </c>
      <c r="G1058" s="118">
        <f>SUM(คะแนนเทอม1!K29)</f>
        <v>0</v>
      </c>
      <c r="H1058" s="119">
        <v>30</v>
      </c>
      <c r="I1058" s="118">
        <f>SUM(คะแนนเทอม1!L29)</f>
        <v>0</v>
      </c>
      <c r="J1058" s="118">
        <f>SUM(คะแนนเทอม1!M29)</f>
        <v>0</v>
      </c>
    </row>
    <row r="1059" spans="1:10" ht="20.25" customHeight="1" x14ac:dyDescent="0.5">
      <c r="A1059" s="104">
        <f>กรอกข้อมูล!A6</f>
        <v>0</v>
      </c>
      <c r="B1059" s="199" t="s">
        <v>18</v>
      </c>
      <c r="C1059" s="200"/>
      <c r="D1059" s="105" t="s">
        <v>9</v>
      </c>
      <c r="E1059" s="105">
        <f>กรอกข้อมูล!C6</f>
        <v>1</v>
      </c>
      <c r="F1059" s="106">
        <v>70</v>
      </c>
      <c r="G1059" s="118">
        <f>SUM(คะแนนเทอม1!N29)</f>
        <v>0</v>
      </c>
      <c r="H1059" s="119">
        <v>30</v>
      </c>
      <c r="I1059" s="118">
        <f>SUM(คะแนนเทอม1!O29)</f>
        <v>0</v>
      </c>
      <c r="J1059" s="118">
        <f>SUM(คะแนนเทอม1!P29)</f>
        <v>0</v>
      </c>
    </row>
    <row r="1060" spans="1:10" ht="20.25" customHeight="1" x14ac:dyDescent="0.5">
      <c r="A1060" s="104">
        <f>กรอกข้อมูล!A7</f>
        <v>0</v>
      </c>
      <c r="B1060" s="199" t="s">
        <v>39</v>
      </c>
      <c r="C1060" s="200"/>
      <c r="D1060" s="105" t="s">
        <v>9</v>
      </c>
      <c r="E1060" s="105">
        <f>กรอกข้อมูล!C7</f>
        <v>2</v>
      </c>
      <c r="F1060" s="106">
        <v>80</v>
      </c>
      <c r="G1060" s="118">
        <f>SUM(คะแนนเทอม1!Q29)</f>
        <v>0</v>
      </c>
      <c r="H1060" s="119">
        <v>20</v>
      </c>
      <c r="I1060" s="118">
        <f>SUM(คะแนนเทอม1!R29)</f>
        <v>0</v>
      </c>
      <c r="J1060" s="118">
        <f>SUM(คะแนนเทอม1!S29)</f>
        <v>0</v>
      </c>
    </row>
    <row r="1061" spans="1:10" ht="20.25" customHeight="1" x14ac:dyDescent="0.5">
      <c r="A1061" s="104">
        <f>กรอกข้อมูล!A8</f>
        <v>0</v>
      </c>
      <c r="B1061" s="199" t="s">
        <v>7</v>
      </c>
      <c r="C1061" s="200"/>
      <c r="D1061" s="105" t="s">
        <v>9</v>
      </c>
      <c r="E1061" s="105">
        <f>กรอกข้อมูล!C8</f>
        <v>2</v>
      </c>
      <c r="F1061" s="106">
        <v>80</v>
      </c>
      <c r="G1061" s="118">
        <f>SUM(คะแนนเทอม1!T29)</f>
        <v>0</v>
      </c>
      <c r="H1061" s="119">
        <v>20</v>
      </c>
      <c r="I1061" s="118">
        <f>SUM(คะแนนเทอม1!U29)</f>
        <v>0</v>
      </c>
      <c r="J1061" s="118">
        <f>SUM(คะแนนเทอม1!V29)</f>
        <v>0</v>
      </c>
    </row>
    <row r="1062" spans="1:10" ht="20.25" customHeight="1" x14ac:dyDescent="0.5">
      <c r="A1062" s="104">
        <f>กรอกข้อมูล!A9</f>
        <v>0</v>
      </c>
      <c r="B1062" s="199" t="s">
        <v>34</v>
      </c>
      <c r="C1062" s="200"/>
      <c r="D1062" s="105" t="s">
        <v>9</v>
      </c>
      <c r="E1062" s="105">
        <f>กรอกข้อมูล!C9</f>
        <v>1</v>
      </c>
      <c r="F1062" s="106">
        <v>80</v>
      </c>
      <c r="G1062" s="118">
        <f>SUM(คะแนนเทอม1!W29)</f>
        <v>0</v>
      </c>
      <c r="H1062" s="119">
        <v>20</v>
      </c>
      <c r="I1062" s="118">
        <f>SUM(คะแนนเทอม1!X29)</f>
        <v>0</v>
      </c>
      <c r="J1062" s="118">
        <f>SUM(คะแนนเทอม1!Y29)</f>
        <v>0</v>
      </c>
    </row>
    <row r="1063" spans="1:10" ht="20.25" customHeight="1" x14ac:dyDescent="0.5">
      <c r="A1063" s="104">
        <f>กรอกข้อมูล!A10</f>
        <v>0</v>
      </c>
      <c r="B1063" s="199" t="s">
        <v>21</v>
      </c>
      <c r="C1063" s="200"/>
      <c r="D1063" s="105" t="s">
        <v>9</v>
      </c>
      <c r="E1063" s="105">
        <f>กรอกข้อมูล!C10</f>
        <v>2</v>
      </c>
      <c r="F1063" s="106">
        <v>70</v>
      </c>
      <c r="G1063" s="118">
        <f>SUM(คะแนนเทอม1!Z29)</f>
        <v>0</v>
      </c>
      <c r="H1063" s="119">
        <v>30</v>
      </c>
      <c r="I1063" s="118">
        <f>SUM(คะแนนเทอม1!AA29)</f>
        <v>0</v>
      </c>
      <c r="J1063" s="118">
        <f>SUM(คะแนนเทอม1!AB29)</f>
        <v>0</v>
      </c>
    </row>
    <row r="1064" spans="1:10" ht="20.25" customHeight="1" x14ac:dyDescent="0.5">
      <c r="A1064" s="104">
        <f>กรอกข้อมูล!A11</f>
        <v>0</v>
      </c>
      <c r="B1064" s="199">
        <f>กรอกข้อมูล!B11</f>
        <v>0</v>
      </c>
      <c r="C1064" s="200"/>
      <c r="D1064" s="105" t="s">
        <v>17</v>
      </c>
      <c r="E1064" s="105">
        <f>กรอกข้อมูล!C11</f>
        <v>2</v>
      </c>
      <c r="F1064" s="106">
        <v>80</v>
      </c>
      <c r="G1064" s="118">
        <f>SUM(คะแนนเทอม1!AC29)</f>
        <v>0</v>
      </c>
      <c r="H1064" s="119">
        <v>20</v>
      </c>
      <c r="I1064" s="118">
        <f>SUM(คะแนนเทอม1!AD29)</f>
        <v>0</v>
      </c>
      <c r="J1064" s="118">
        <f>SUM(คะแนนเทอม1!AE29)</f>
        <v>0</v>
      </c>
    </row>
    <row r="1065" spans="1:10" ht="20.25" customHeight="1" x14ac:dyDescent="0.5">
      <c r="A1065" s="80"/>
      <c r="B1065" s="201"/>
      <c r="C1065" s="201"/>
      <c r="D1065" s="108"/>
      <c r="E1065" s="108"/>
      <c r="F1065" s="109"/>
      <c r="G1065" s="112"/>
      <c r="H1065" s="111"/>
      <c r="I1065" s="112"/>
      <c r="J1065" s="112"/>
    </row>
    <row r="1066" spans="1:10" ht="20.25" customHeight="1" x14ac:dyDescent="0.5">
      <c r="A1066" s="80"/>
      <c r="B1066" s="107"/>
      <c r="C1066" s="107"/>
      <c r="D1066" s="108"/>
      <c r="E1066" s="72">
        <f>SUM(E1055:E1065)</f>
        <v>23</v>
      </c>
      <c r="F1066" s="109"/>
      <c r="G1066" s="112"/>
    </row>
    <row r="1067" spans="1:10" ht="20.25" customHeight="1" x14ac:dyDescent="0.5">
      <c r="A1067" s="202"/>
      <c r="B1067" s="202"/>
      <c r="C1067" s="202"/>
      <c r="D1067" s="202"/>
      <c r="E1067" s="72"/>
      <c r="F1067" s="196"/>
      <c r="G1067" s="196"/>
      <c r="H1067" s="87"/>
      <c r="I1067" s="87"/>
      <c r="J1067" s="87"/>
    </row>
    <row r="1068" spans="1:10" ht="3" customHeight="1" x14ac:dyDescent="0.5">
      <c r="A1068" s="80"/>
      <c r="B1068" s="107"/>
      <c r="C1068" s="107"/>
      <c r="D1068" s="108"/>
      <c r="E1068" s="72"/>
      <c r="F1068" s="111"/>
      <c r="G1068" s="112"/>
      <c r="H1068" s="87"/>
      <c r="I1068" s="87"/>
      <c r="J1068" s="87"/>
    </row>
    <row r="1069" spans="1:10" ht="20.25" customHeight="1" x14ac:dyDescent="0.5">
      <c r="A1069" s="197"/>
      <c r="B1069" s="197"/>
      <c r="C1069" s="197"/>
      <c r="D1069" s="197"/>
      <c r="F1069" s="198"/>
      <c r="G1069" s="198"/>
      <c r="H1069" s="113"/>
      <c r="I1069" s="120"/>
    </row>
    <row r="1070" spans="1:10" ht="3" customHeight="1" x14ac:dyDescent="0.5">
      <c r="D1070" s="75"/>
      <c r="F1070" s="76"/>
      <c r="G1070" s="113"/>
      <c r="H1070" s="113"/>
      <c r="I1070" s="120"/>
    </row>
    <row r="1071" spans="1:10" ht="23.1" customHeight="1" x14ac:dyDescent="0.5">
      <c r="A1071" s="197"/>
      <c r="B1071" s="197"/>
      <c r="C1071" s="197"/>
      <c r="D1071" s="197"/>
      <c r="F1071" s="183" t="s">
        <v>96</v>
      </c>
      <c r="G1071" s="183"/>
      <c r="H1071" s="183"/>
      <c r="I1071" s="183"/>
      <c r="J1071" s="183"/>
    </row>
    <row r="1072" spans="1:10" ht="3" customHeight="1" x14ac:dyDescent="0.5">
      <c r="A1072" s="73"/>
      <c r="B1072" s="73"/>
      <c r="C1072" s="73"/>
      <c r="D1072" s="73"/>
      <c r="F1072" s="78"/>
      <c r="G1072" s="78"/>
      <c r="H1072" s="88"/>
      <c r="I1072" s="88"/>
    </row>
    <row r="1073" spans="1:10" ht="20.25" customHeight="1" x14ac:dyDescent="0.5">
      <c r="A1073" s="183"/>
      <c r="B1073" s="183"/>
      <c r="C1073" s="183"/>
      <c r="D1073" s="183"/>
      <c r="E1073" s="101"/>
      <c r="F1073" s="195" t="str">
        <f>"("&amp;กรอกข้อมูล!B$15&amp;")"</f>
        <v>(นางสาวตัวอย่าง)</v>
      </c>
      <c r="G1073" s="195"/>
      <c r="H1073" s="195"/>
    </row>
    <row r="1074" spans="1:10" ht="20.25" customHeight="1" x14ac:dyDescent="0.5">
      <c r="A1074" s="80"/>
      <c r="B1074" s="80"/>
      <c r="C1074" s="80"/>
      <c r="D1074" s="81"/>
    </row>
    <row r="1075" spans="1:10" ht="20.25" customHeight="1" x14ac:dyDescent="0.5">
      <c r="A1075" s="80"/>
      <c r="B1075" s="80"/>
      <c r="C1075" s="80"/>
      <c r="D1075" s="81"/>
      <c r="F1075" s="221"/>
      <c r="G1075" s="221"/>
    </row>
    <row r="1076" spans="1:10" ht="20.25" customHeight="1" x14ac:dyDescent="0.5">
      <c r="D1076" s="81"/>
    </row>
    <row r="1077" spans="1:10" ht="20.25" customHeight="1" x14ac:dyDescent="0.5">
      <c r="A1077" s="74" t="s">
        <v>94</v>
      </c>
      <c r="D1077" s="81"/>
    </row>
    <row r="1078" spans="1:10" ht="20.25" customHeight="1" x14ac:dyDescent="0.5">
      <c r="B1078" s="83"/>
      <c r="C1078" s="83"/>
      <c r="F1078" s="79" t="s">
        <v>103</v>
      </c>
      <c r="G1078" s="88"/>
      <c r="H1078" s="88"/>
      <c r="I1078" s="88"/>
    </row>
    <row r="1079" spans="1:10" ht="20.25" customHeight="1" x14ac:dyDescent="0.5">
      <c r="F1079" s="222" t="s">
        <v>95</v>
      </c>
      <c r="G1079" s="222"/>
      <c r="H1079" s="222"/>
      <c r="I1079" s="90"/>
      <c r="J1079" s="88"/>
    </row>
    <row r="1080" spans="1:10" ht="20.25" customHeight="1" x14ac:dyDescent="0.5">
      <c r="E1080" s="79"/>
    </row>
    <row r="1081" spans="1:10" ht="20.25" customHeight="1" x14ac:dyDescent="0.5">
      <c r="I1081" s="117" t="s">
        <v>8</v>
      </c>
      <c r="J1081" s="82">
        <v>28</v>
      </c>
    </row>
    <row r="1085" spans="1:10" ht="20.25" customHeight="1" x14ac:dyDescent="0.5">
      <c r="A1085" s="179" t="s">
        <v>30</v>
      </c>
      <c r="B1085" s="179"/>
      <c r="C1085" s="179"/>
      <c r="D1085" s="179"/>
      <c r="E1085" s="179"/>
      <c r="F1085" s="179"/>
      <c r="G1085" s="179"/>
      <c r="H1085" s="179"/>
      <c r="I1085" s="179"/>
      <c r="J1085" s="179"/>
    </row>
    <row r="1086" spans="1:10" ht="26.1" customHeight="1" x14ac:dyDescent="0.5">
      <c r="A1086" s="180" t="s">
        <v>90</v>
      </c>
      <c r="B1086" s="180"/>
      <c r="C1086" s="180"/>
      <c r="D1086" s="180"/>
      <c r="E1086" s="180"/>
      <c r="F1086" s="180"/>
      <c r="G1086" s="180"/>
      <c r="H1086" s="180"/>
      <c r="I1086" s="180"/>
      <c r="J1086" s="180"/>
    </row>
    <row r="1087" spans="1:10" ht="20.25" customHeight="1" x14ac:dyDescent="0.5">
      <c r="B1087" s="102"/>
      <c r="C1087" s="179" t="s">
        <v>104</v>
      </c>
      <c r="D1087" s="179"/>
      <c r="E1087" s="179" t="s">
        <v>105</v>
      </c>
      <c r="F1087" s="179"/>
      <c r="G1087" s="76">
        <f>SUM(กรอกข้อมูล!B13)</f>
        <v>0</v>
      </c>
      <c r="I1087" s="115"/>
      <c r="J1087" s="115"/>
    </row>
    <row r="1088" spans="1:10" ht="20.25" customHeight="1" x14ac:dyDescent="0.5">
      <c r="A1088" s="71"/>
      <c r="B1088" s="71"/>
      <c r="C1088" s="71"/>
      <c r="D1088" s="71"/>
      <c r="E1088" s="71"/>
      <c r="F1088" s="71"/>
      <c r="G1088" s="76"/>
      <c r="H1088" s="76"/>
      <c r="I1088" s="76"/>
      <c r="J1088" s="76"/>
    </row>
    <row r="1089" spans="1:10" ht="22.9" customHeight="1" x14ac:dyDescent="0.5">
      <c r="A1089" s="102" t="s">
        <v>0</v>
      </c>
      <c r="C1089" s="181">
        <f>(กรอกข้อมูล!B44)</f>
        <v>0</v>
      </c>
      <c r="D1089" s="181"/>
      <c r="E1089" s="181"/>
      <c r="F1089" s="181"/>
      <c r="G1089" s="121"/>
      <c r="H1089" s="115" t="s">
        <v>40</v>
      </c>
      <c r="J1089" s="116">
        <f>กรอกข้อมูล!B14</f>
        <v>0</v>
      </c>
    </row>
    <row r="1090" spans="1:10" ht="20.25" customHeight="1" x14ac:dyDescent="0.5">
      <c r="A1090" s="102"/>
      <c r="B1090" s="102"/>
      <c r="C1090" s="182"/>
      <c r="D1090" s="182"/>
      <c r="E1090" s="182"/>
      <c r="F1090" s="182"/>
      <c r="G1090" s="183"/>
      <c r="H1090" s="115"/>
      <c r="I1090" s="115"/>
      <c r="J1090" s="115"/>
    </row>
    <row r="1091" spans="1:10" ht="20.25" customHeight="1" x14ac:dyDescent="0.5">
      <c r="A1091" s="98"/>
      <c r="B1091" s="98"/>
      <c r="C1091" s="98"/>
      <c r="D1091" s="98"/>
      <c r="E1091" s="98"/>
      <c r="F1091" s="98"/>
      <c r="G1091" s="114"/>
      <c r="H1091" s="114"/>
      <c r="I1091" s="114"/>
      <c r="J1091" s="114"/>
    </row>
    <row r="1092" spans="1:10" ht="20.25" customHeight="1" x14ac:dyDescent="0.5">
      <c r="A1092" s="210" t="s">
        <v>1</v>
      </c>
      <c r="B1092" s="213" t="s">
        <v>2</v>
      </c>
      <c r="C1092" s="214"/>
      <c r="D1092" s="206" t="s">
        <v>10</v>
      </c>
      <c r="E1092" s="206" t="s">
        <v>32</v>
      </c>
      <c r="F1092" s="220" t="s">
        <v>28</v>
      </c>
      <c r="G1092" s="220"/>
      <c r="H1092" s="205" t="s">
        <v>24</v>
      </c>
      <c r="I1092" s="205"/>
      <c r="J1092" s="91" t="s">
        <v>20</v>
      </c>
    </row>
    <row r="1093" spans="1:10" ht="20.25" customHeight="1" x14ac:dyDescent="0.5">
      <c r="A1093" s="211"/>
      <c r="B1093" s="215"/>
      <c r="C1093" s="216"/>
      <c r="D1093" s="219"/>
      <c r="E1093" s="219"/>
      <c r="F1093" s="206" t="s">
        <v>26</v>
      </c>
      <c r="G1093" s="208" t="s">
        <v>27</v>
      </c>
      <c r="H1093" s="208" t="s">
        <v>26</v>
      </c>
      <c r="I1093" s="208" t="s">
        <v>27</v>
      </c>
      <c r="J1093" s="92">
        <v>100</v>
      </c>
    </row>
    <row r="1094" spans="1:10" ht="20.25" customHeight="1" x14ac:dyDescent="0.5">
      <c r="A1094" s="212"/>
      <c r="B1094" s="217"/>
      <c r="C1094" s="218"/>
      <c r="D1094" s="207"/>
      <c r="E1094" s="207"/>
      <c r="F1094" s="207"/>
      <c r="G1094" s="209"/>
      <c r="H1094" s="209"/>
      <c r="I1094" s="209"/>
      <c r="J1094" s="93" t="s">
        <v>29</v>
      </c>
    </row>
    <row r="1095" spans="1:10" ht="20.25" customHeight="1" x14ac:dyDescent="0.5">
      <c r="A1095" s="104">
        <f>กรอกข้อมูล!A2</f>
        <v>0</v>
      </c>
      <c r="B1095" s="203" t="s">
        <v>3</v>
      </c>
      <c r="C1095" s="204"/>
      <c r="D1095" s="105" t="s">
        <v>9</v>
      </c>
      <c r="E1095" s="105">
        <f>กรอกข้อมูล!C2</f>
        <v>4</v>
      </c>
      <c r="F1095" s="106">
        <v>70</v>
      </c>
      <c r="G1095" s="118">
        <f>SUM(คะแนนเทอม1!B30)</f>
        <v>0</v>
      </c>
      <c r="H1095" s="119">
        <v>30</v>
      </c>
      <c r="I1095" s="118">
        <f>SUM(คะแนนเทอม1!C30)</f>
        <v>0</v>
      </c>
      <c r="J1095" s="118">
        <f>SUM(คะแนนเทอม1!D30)</f>
        <v>0</v>
      </c>
    </row>
    <row r="1096" spans="1:10" ht="20.25" customHeight="1" x14ac:dyDescent="0.5">
      <c r="A1096" s="104">
        <f>กรอกข้อมูล!A3</f>
        <v>0</v>
      </c>
      <c r="B1096" s="199" t="s">
        <v>4</v>
      </c>
      <c r="C1096" s="200"/>
      <c r="D1096" s="105" t="s">
        <v>9</v>
      </c>
      <c r="E1096" s="105">
        <f>กรอกข้อมูล!C3</f>
        <v>4</v>
      </c>
      <c r="F1096" s="106">
        <v>70</v>
      </c>
      <c r="G1096" s="118">
        <f>SUM(คะแนนเทอม1!E30)</f>
        <v>0</v>
      </c>
      <c r="H1096" s="119">
        <v>30</v>
      </c>
      <c r="I1096" s="118">
        <f>SUM(คะแนนเทอม1!F30)</f>
        <v>0</v>
      </c>
      <c r="J1096" s="118">
        <f>SUM(คะแนนเทอม1!G30)</f>
        <v>0</v>
      </c>
    </row>
    <row r="1097" spans="1:10" ht="20.25" customHeight="1" x14ac:dyDescent="0.5">
      <c r="A1097" s="104">
        <f>กรอกข้อมูล!A4</f>
        <v>0</v>
      </c>
      <c r="B1097" s="199" t="s">
        <v>38</v>
      </c>
      <c r="C1097" s="200"/>
      <c r="D1097" s="105" t="s">
        <v>9</v>
      </c>
      <c r="E1097" s="105">
        <f>กรอกข้อมูล!C4</f>
        <v>3</v>
      </c>
      <c r="F1097" s="106">
        <v>70</v>
      </c>
      <c r="G1097" s="118">
        <f>SUM(คะแนนเทอม1!H30)</f>
        <v>0</v>
      </c>
      <c r="H1097" s="119">
        <v>30</v>
      </c>
      <c r="I1097" s="118">
        <f>SUM(คะแนนเทอม1!I30)</f>
        <v>0</v>
      </c>
      <c r="J1097" s="118">
        <f>SUM(คะแนนเทอม1!J30)</f>
        <v>0</v>
      </c>
    </row>
    <row r="1098" spans="1:10" ht="20.25" customHeight="1" x14ac:dyDescent="0.5">
      <c r="A1098" s="104">
        <f>กรอกข้อมูล!A5</f>
        <v>0</v>
      </c>
      <c r="B1098" s="199" t="s">
        <v>5</v>
      </c>
      <c r="C1098" s="200"/>
      <c r="D1098" s="105" t="s">
        <v>9</v>
      </c>
      <c r="E1098" s="105">
        <f>กรอกข้อมูล!C5</f>
        <v>2</v>
      </c>
      <c r="F1098" s="106">
        <v>70</v>
      </c>
      <c r="G1098" s="118">
        <f>SUM(คะแนนเทอม1!K30)</f>
        <v>0</v>
      </c>
      <c r="H1098" s="119">
        <v>30</v>
      </c>
      <c r="I1098" s="118">
        <f>SUM(คะแนนเทอม1!L30)</f>
        <v>0</v>
      </c>
      <c r="J1098" s="118">
        <f>SUM(คะแนนเทอม1!M30)</f>
        <v>0</v>
      </c>
    </row>
    <row r="1099" spans="1:10" ht="20.25" customHeight="1" x14ac:dyDescent="0.5">
      <c r="A1099" s="104">
        <f>กรอกข้อมูล!A6</f>
        <v>0</v>
      </c>
      <c r="B1099" s="199" t="s">
        <v>18</v>
      </c>
      <c r="C1099" s="200"/>
      <c r="D1099" s="105" t="s">
        <v>9</v>
      </c>
      <c r="E1099" s="105">
        <f>กรอกข้อมูล!C6</f>
        <v>1</v>
      </c>
      <c r="F1099" s="106">
        <v>70</v>
      </c>
      <c r="G1099" s="118">
        <f>SUM(คะแนนเทอม1!N30)</f>
        <v>0</v>
      </c>
      <c r="H1099" s="119">
        <v>30</v>
      </c>
      <c r="I1099" s="118">
        <f>SUM(คะแนนเทอม1!O30)</f>
        <v>0</v>
      </c>
      <c r="J1099" s="118">
        <f>SUM(คะแนนเทอม1!P30)</f>
        <v>0</v>
      </c>
    </row>
    <row r="1100" spans="1:10" ht="20.25" customHeight="1" x14ac:dyDescent="0.5">
      <c r="A1100" s="104">
        <f>กรอกข้อมูล!A7</f>
        <v>0</v>
      </c>
      <c r="B1100" s="199" t="s">
        <v>39</v>
      </c>
      <c r="C1100" s="200"/>
      <c r="D1100" s="105" t="s">
        <v>9</v>
      </c>
      <c r="E1100" s="105">
        <f>กรอกข้อมูล!C7</f>
        <v>2</v>
      </c>
      <c r="F1100" s="106">
        <v>80</v>
      </c>
      <c r="G1100" s="118">
        <f>SUM(คะแนนเทอม1!Q30)</f>
        <v>0</v>
      </c>
      <c r="H1100" s="119">
        <v>20</v>
      </c>
      <c r="I1100" s="118">
        <f>SUM(คะแนนเทอม1!R30)</f>
        <v>0</v>
      </c>
      <c r="J1100" s="118">
        <f>SUM(คะแนนเทอม1!S30)</f>
        <v>0</v>
      </c>
    </row>
    <row r="1101" spans="1:10" ht="20.25" customHeight="1" x14ac:dyDescent="0.5">
      <c r="A1101" s="104">
        <f>กรอกข้อมูล!A8</f>
        <v>0</v>
      </c>
      <c r="B1101" s="199" t="s">
        <v>7</v>
      </c>
      <c r="C1101" s="200"/>
      <c r="D1101" s="105" t="s">
        <v>9</v>
      </c>
      <c r="E1101" s="105">
        <f>กรอกข้อมูล!C8</f>
        <v>2</v>
      </c>
      <c r="F1101" s="106">
        <v>80</v>
      </c>
      <c r="G1101" s="118">
        <f>SUM(คะแนนเทอม1!T30)</f>
        <v>0</v>
      </c>
      <c r="H1101" s="119">
        <v>20</v>
      </c>
      <c r="I1101" s="118">
        <f>SUM(คะแนนเทอม1!U30)</f>
        <v>0</v>
      </c>
      <c r="J1101" s="118">
        <f>SUM(คะแนนเทอม1!V30)</f>
        <v>0</v>
      </c>
    </row>
    <row r="1102" spans="1:10" ht="20.25" customHeight="1" x14ac:dyDescent="0.5">
      <c r="A1102" s="104">
        <f>กรอกข้อมูล!A9</f>
        <v>0</v>
      </c>
      <c r="B1102" s="199" t="s">
        <v>34</v>
      </c>
      <c r="C1102" s="200"/>
      <c r="D1102" s="105" t="s">
        <v>9</v>
      </c>
      <c r="E1102" s="105">
        <f>กรอกข้อมูล!C9</f>
        <v>1</v>
      </c>
      <c r="F1102" s="106">
        <v>80</v>
      </c>
      <c r="G1102" s="118">
        <f>SUM(คะแนนเทอม1!W30)</f>
        <v>0</v>
      </c>
      <c r="H1102" s="119">
        <v>20</v>
      </c>
      <c r="I1102" s="118">
        <f>SUM(คะแนนเทอม1!X30)</f>
        <v>0</v>
      </c>
      <c r="J1102" s="118">
        <f>SUM(คะแนนเทอม1!Y30)</f>
        <v>0</v>
      </c>
    </row>
    <row r="1103" spans="1:10" ht="20.25" customHeight="1" x14ac:dyDescent="0.5">
      <c r="A1103" s="104">
        <f>กรอกข้อมูล!A10</f>
        <v>0</v>
      </c>
      <c r="B1103" s="199" t="s">
        <v>21</v>
      </c>
      <c r="C1103" s="200"/>
      <c r="D1103" s="105" t="s">
        <v>9</v>
      </c>
      <c r="E1103" s="105">
        <f>กรอกข้อมูล!C10</f>
        <v>2</v>
      </c>
      <c r="F1103" s="106">
        <v>70</v>
      </c>
      <c r="G1103" s="118">
        <f>SUM(คะแนนเทอม1!Z30)</f>
        <v>0</v>
      </c>
      <c r="H1103" s="119">
        <v>30</v>
      </c>
      <c r="I1103" s="118">
        <f>SUM(คะแนนเทอม1!AA30)</f>
        <v>0</v>
      </c>
      <c r="J1103" s="118">
        <f>SUM(คะแนนเทอม1!AB30)</f>
        <v>0</v>
      </c>
    </row>
    <row r="1104" spans="1:10" ht="20.25" customHeight="1" x14ac:dyDescent="0.5">
      <c r="A1104" s="104">
        <f>กรอกข้อมูล!A11</f>
        <v>0</v>
      </c>
      <c r="B1104" s="199">
        <f>กรอกข้อมูล!B11</f>
        <v>0</v>
      </c>
      <c r="C1104" s="200"/>
      <c r="D1104" s="105" t="s">
        <v>17</v>
      </c>
      <c r="E1104" s="105">
        <f>กรอกข้อมูล!C11</f>
        <v>2</v>
      </c>
      <c r="F1104" s="106">
        <v>80</v>
      </c>
      <c r="G1104" s="118">
        <f>SUM(คะแนนเทอม1!AC30)</f>
        <v>0</v>
      </c>
      <c r="H1104" s="119">
        <v>20</v>
      </c>
      <c r="I1104" s="118">
        <f>SUM(คะแนนเทอม1!AD30)</f>
        <v>0</v>
      </c>
      <c r="J1104" s="118">
        <f>SUM(คะแนนเทอม1!AE30)</f>
        <v>0</v>
      </c>
    </row>
    <row r="1105" spans="1:10" ht="20.25" customHeight="1" x14ac:dyDescent="0.5">
      <c r="A1105" s="80"/>
      <c r="B1105" s="201"/>
      <c r="C1105" s="201"/>
      <c r="D1105" s="108"/>
      <c r="E1105" s="108"/>
      <c r="F1105" s="109"/>
      <c r="G1105" s="112"/>
      <c r="H1105" s="111"/>
      <c r="I1105" s="112"/>
      <c r="J1105" s="112"/>
    </row>
    <row r="1106" spans="1:10" ht="20.25" customHeight="1" x14ac:dyDescent="0.5">
      <c r="A1106" s="80"/>
      <c r="B1106" s="107"/>
      <c r="C1106" s="107"/>
      <c r="D1106" s="108"/>
      <c r="E1106" s="72">
        <f>SUM(E1095:E1105)</f>
        <v>23</v>
      </c>
      <c r="F1106" s="109"/>
      <c r="G1106" s="112"/>
    </row>
    <row r="1107" spans="1:10" ht="20.25" customHeight="1" x14ac:dyDescent="0.5">
      <c r="A1107" s="202"/>
      <c r="B1107" s="202"/>
      <c r="C1107" s="202"/>
      <c r="D1107" s="202"/>
      <c r="E1107" s="72"/>
      <c r="F1107" s="196"/>
      <c r="G1107" s="196"/>
      <c r="H1107" s="87"/>
      <c r="I1107" s="87"/>
      <c r="J1107" s="87"/>
    </row>
    <row r="1108" spans="1:10" ht="3" customHeight="1" x14ac:dyDescent="0.5">
      <c r="A1108" s="80"/>
      <c r="B1108" s="107"/>
      <c r="C1108" s="107"/>
      <c r="D1108" s="108"/>
      <c r="E1108" s="72"/>
      <c r="F1108" s="111"/>
      <c r="G1108" s="112"/>
      <c r="H1108" s="87"/>
      <c r="I1108" s="87"/>
      <c r="J1108" s="87"/>
    </row>
    <row r="1109" spans="1:10" ht="20.25" customHeight="1" x14ac:dyDescent="0.5">
      <c r="A1109" s="197"/>
      <c r="B1109" s="197"/>
      <c r="C1109" s="197"/>
      <c r="D1109" s="197"/>
      <c r="F1109" s="198"/>
      <c r="G1109" s="198"/>
      <c r="H1109" s="113"/>
      <c r="I1109" s="120"/>
    </row>
    <row r="1110" spans="1:10" ht="3" customHeight="1" x14ac:dyDescent="0.5">
      <c r="D1110" s="75"/>
      <c r="F1110" s="76"/>
      <c r="G1110" s="113"/>
      <c r="H1110" s="113"/>
      <c r="I1110" s="120"/>
    </row>
    <row r="1111" spans="1:10" ht="23.1" customHeight="1" x14ac:dyDescent="0.5">
      <c r="A1111" s="197"/>
      <c r="B1111" s="197"/>
      <c r="C1111" s="197"/>
      <c r="D1111" s="197"/>
      <c r="F1111" s="183" t="s">
        <v>96</v>
      </c>
      <c r="G1111" s="183"/>
      <c r="H1111" s="183"/>
      <c r="I1111" s="183"/>
      <c r="J1111" s="183"/>
    </row>
    <row r="1112" spans="1:10" ht="3" customHeight="1" x14ac:dyDescent="0.5">
      <c r="A1112" s="73"/>
      <c r="B1112" s="73"/>
      <c r="C1112" s="73"/>
      <c r="D1112" s="73"/>
      <c r="F1112" s="78"/>
      <c r="G1112" s="78"/>
      <c r="H1112" s="88"/>
      <c r="I1112" s="88"/>
    </row>
    <row r="1113" spans="1:10" ht="20.25" customHeight="1" x14ac:dyDescent="0.5">
      <c r="A1113" s="183"/>
      <c r="B1113" s="183"/>
      <c r="C1113" s="183"/>
      <c r="D1113" s="183"/>
      <c r="E1113" s="101"/>
      <c r="F1113" s="195" t="str">
        <f>"("&amp;กรอกข้อมูล!B$15&amp;")"</f>
        <v>(นางสาวตัวอย่าง)</v>
      </c>
      <c r="G1113" s="195"/>
      <c r="H1113" s="195"/>
    </row>
    <row r="1114" spans="1:10" ht="20.25" customHeight="1" x14ac:dyDescent="0.5">
      <c r="A1114" s="80"/>
      <c r="B1114" s="80"/>
      <c r="C1114" s="80"/>
      <c r="D1114" s="81"/>
    </row>
    <row r="1115" spans="1:10" ht="20.25" customHeight="1" x14ac:dyDescent="0.5">
      <c r="A1115" s="80"/>
      <c r="B1115" s="80"/>
      <c r="C1115" s="80"/>
      <c r="D1115" s="81"/>
      <c r="F1115" s="221"/>
      <c r="G1115" s="221"/>
    </row>
    <row r="1116" spans="1:10" ht="20.25" customHeight="1" x14ac:dyDescent="0.5">
      <c r="D1116" s="81"/>
    </row>
    <row r="1117" spans="1:10" ht="20.25" customHeight="1" x14ac:dyDescent="0.5">
      <c r="A1117" s="74" t="s">
        <v>94</v>
      </c>
      <c r="D1117" s="81"/>
    </row>
    <row r="1118" spans="1:10" ht="20.25" customHeight="1" x14ac:dyDescent="0.5">
      <c r="B1118" s="83"/>
      <c r="C1118" s="83"/>
      <c r="F1118" s="79" t="s">
        <v>103</v>
      </c>
      <c r="G1118" s="88"/>
      <c r="H1118" s="88"/>
      <c r="I1118" s="88"/>
    </row>
    <row r="1119" spans="1:10" ht="20.25" customHeight="1" x14ac:dyDescent="0.5">
      <c r="F1119" s="222" t="s">
        <v>95</v>
      </c>
      <c r="G1119" s="222"/>
      <c r="H1119" s="222"/>
      <c r="I1119" s="90"/>
      <c r="J1119" s="88"/>
    </row>
    <row r="1120" spans="1:10" ht="20.25" customHeight="1" x14ac:dyDescent="0.5">
      <c r="E1120" s="79"/>
    </row>
    <row r="1121" spans="1:10" ht="20.25" customHeight="1" x14ac:dyDescent="0.5">
      <c r="I1121" s="117" t="s">
        <v>8</v>
      </c>
      <c r="J1121" s="82">
        <v>29</v>
      </c>
    </row>
    <row r="1125" spans="1:10" ht="20.25" customHeight="1" x14ac:dyDescent="0.5">
      <c r="A1125" s="179" t="s">
        <v>30</v>
      </c>
      <c r="B1125" s="179"/>
      <c r="C1125" s="179"/>
      <c r="D1125" s="179"/>
      <c r="E1125" s="179"/>
      <c r="F1125" s="179"/>
      <c r="G1125" s="179"/>
      <c r="H1125" s="179"/>
      <c r="I1125" s="179"/>
      <c r="J1125" s="179"/>
    </row>
    <row r="1126" spans="1:10" ht="26.1" customHeight="1" x14ac:dyDescent="0.5">
      <c r="A1126" s="180" t="s">
        <v>90</v>
      </c>
      <c r="B1126" s="180"/>
      <c r="C1126" s="180"/>
      <c r="D1126" s="180"/>
      <c r="E1126" s="180"/>
      <c r="F1126" s="180"/>
      <c r="G1126" s="180"/>
      <c r="H1126" s="180"/>
      <c r="I1126" s="180"/>
      <c r="J1126" s="180"/>
    </row>
    <row r="1127" spans="1:10" ht="20.25" customHeight="1" x14ac:dyDescent="0.5">
      <c r="B1127" s="102"/>
      <c r="C1127" s="179" t="s">
        <v>104</v>
      </c>
      <c r="D1127" s="179"/>
      <c r="E1127" s="179" t="s">
        <v>105</v>
      </c>
      <c r="F1127" s="179"/>
      <c r="G1127" s="76">
        <f>SUM(กรอกข้อมูล!B13)</f>
        <v>0</v>
      </c>
      <c r="I1127" s="115"/>
      <c r="J1127" s="115"/>
    </row>
    <row r="1128" spans="1:10" ht="20.25" customHeight="1" x14ac:dyDescent="0.5">
      <c r="A1128" s="71"/>
      <c r="B1128" s="71"/>
      <c r="C1128" s="71"/>
      <c r="D1128" s="71"/>
      <c r="E1128" s="71"/>
      <c r="F1128" s="71"/>
      <c r="G1128" s="76"/>
      <c r="H1128" s="76"/>
      <c r="I1128" s="76"/>
      <c r="J1128" s="76"/>
    </row>
    <row r="1129" spans="1:10" ht="22.9" customHeight="1" x14ac:dyDescent="0.5">
      <c r="A1129" s="102" t="s">
        <v>0</v>
      </c>
      <c r="C1129" s="181">
        <f>(กรอกข้อมูล!B45)</f>
        <v>0</v>
      </c>
      <c r="D1129" s="181"/>
      <c r="E1129" s="181"/>
      <c r="F1129" s="181"/>
      <c r="G1129" s="121"/>
      <c r="H1129" s="115" t="s">
        <v>40</v>
      </c>
      <c r="J1129" s="116">
        <f>กรอกข้อมูล!B14</f>
        <v>0</v>
      </c>
    </row>
    <row r="1130" spans="1:10" ht="20.25" customHeight="1" x14ac:dyDescent="0.5">
      <c r="A1130" s="102"/>
      <c r="B1130" s="102"/>
      <c r="C1130" s="182"/>
      <c r="D1130" s="182"/>
      <c r="E1130" s="182"/>
      <c r="F1130" s="182"/>
      <c r="G1130" s="183"/>
      <c r="H1130" s="115"/>
      <c r="I1130" s="115"/>
      <c r="J1130" s="115"/>
    </row>
    <row r="1131" spans="1:10" ht="20.25" customHeight="1" x14ac:dyDescent="0.5">
      <c r="A1131" s="98"/>
      <c r="B1131" s="98"/>
      <c r="C1131" s="98"/>
      <c r="D1131" s="98"/>
      <c r="E1131" s="98"/>
      <c r="F1131" s="98"/>
      <c r="G1131" s="114"/>
      <c r="H1131" s="114"/>
      <c r="I1131" s="114"/>
      <c r="J1131" s="114"/>
    </row>
    <row r="1132" spans="1:10" ht="20.25" customHeight="1" x14ac:dyDescent="0.5">
      <c r="A1132" s="210" t="s">
        <v>1</v>
      </c>
      <c r="B1132" s="213" t="s">
        <v>2</v>
      </c>
      <c r="C1132" s="214"/>
      <c r="D1132" s="206" t="s">
        <v>10</v>
      </c>
      <c r="E1132" s="206" t="s">
        <v>32</v>
      </c>
      <c r="F1132" s="220" t="s">
        <v>28</v>
      </c>
      <c r="G1132" s="220"/>
      <c r="H1132" s="205" t="s">
        <v>24</v>
      </c>
      <c r="I1132" s="205"/>
      <c r="J1132" s="91" t="s">
        <v>20</v>
      </c>
    </row>
    <row r="1133" spans="1:10" ht="20.25" customHeight="1" x14ac:dyDescent="0.5">
      <c r="A1133" s="211"/>
      <c r="B1133" s="215"/>
      <c r="C1133" s="216"/>
      <c r="D1133" s="219"/>
      <c r="E1133" s="219"/>
      <c r="F1133" s="206" t="s">
        <v>26</v>
      </c>
      <c r="G1133" s="208" t="s">
        <v>27</v>
      </c>
      <c r="H1133" s="208" t="s">
        <v>26</v>
      </c>
      <c r="I1133" s="208" t="s">
        <v>27</v>
      </c>
      <c r="J1133" s="92">
        <v>100</v>
      </c>
    </row>
    <row r="1134" spans="1:10" ht="20.25" customHeight="1" x14ac:dyDescent="0.5">
      <c r="A1134" s="212"/>
      <c r="B1134" s="217"/>
      <c r="C1134" s="218"/>
      <c r="D1134" s="207"/>
      <c r="E1134" s="207"/>
      <c r="F1134" s="207"/>
      <c r="G1134" s="209"/>
      <c r="H1134" s="209"/>
      <c r="I1134" s="209"/>
      <c r="J1134" s="93" t="s">
        <v>29</v>
      </c>
    </row>
    <row r="1135" spans="1:10" ht="20.25" customHeight="1" x14ac:dyDescent="0.5">
      <c r="A1135" s="104">
        <f>กรอกข้อมูล!A2</f>
        <v>0</v>
      </c>
      <c r="B1135" s="203" t="s">
        <v>3</v>
      </c>
      <c r="C1135" s="204"/>
      <c r="D1135" s="105" t="s">
        <v>9</v>
      </c>
      <c r="E1135" s="105">
        <f>กรอกข้อมูล!C2</f>
        <v>4</v>
      </c>
      <c r="F1135" s="106">
        <v>70</v>
      </c>
      <c r="G1135" s="118">
        <f>SUM(คะแนนเทอม1!B31)</f>
        <v>0</v>
      </c>
      <c r="H1135" s="119">
        <v>30</v>
      </c>
      <c r="I1135" s="118">
        <f>SUM(คะแนนเทอม1!C31)</f>
        <v>0</v>
      </c>
      <c r="J1135" s="118">
        <f>SUM(คะแนนเทอม1!D31)</f>
        <v>0</v>
      </c>
    </row>
    <row r="1136" spans="1:10" ht="20.25" customHeight="1" x14ac:dyDescent="0.5">
      <c r="A1136" s="104">
        <f>กรอกข้อมูล!A3</f>
        <v>0</v>
      </c>
      <c r="B1136" s="199" t="s">
        <v>4</v>
      </c>
      <c r="C1136" s="200"/>
      <c r="D1136" s="105" t="s">
        <v>9</v>
      </c>
      <c r="E1136" s="105">
        <f>กรอกข้อมูล!C3</f>
        <v>4</v>
      </c>
      <c r="F1136" s="106">
        <v>70</v>
      </c>
      <c r="G1136" s="118">
        <f>SUM(คะแนนเทอม1!E31)</f>
        <v>0</v>
      </c>
      <c r="H1136" s="119">
        <v>30</v>
      </c>
      <c r="I1136" s="118">
        <f>SUM(คะแนนเทอม1!F31)</f>
        <v>0</v>
      </c>
      <c r="J1136" s="118">
        <f>SUM(คะแนนเทอม1!G31)</f>
        <v>0</v>
      </c>
    </row>
    <row r="1137" spans="1:10" ht="20.25" customHeight="1" x14ac:dyDescent="0.5">
      <c r="A1137" s="104">
        <f>กรอกข้อมูล!A4</f>
        <v>0</v>
      </c>
      <c r="B1137" s="199" t="s">
        <v>38</v>
      </c>
      <c r="C1137" s="200"/>
      <c r="D1137" s="105" t="s">
        <v>9</v>
      </c>
      <c r="E1137" s="105">
        <f>กรอกข้อมูล!C4</f>
        <v>3</v>
      </c>
      <c r="F1137" s="106">
        <v>70</v>
      </c>
      <c r="G1137" s="118">
        <f>SUM(คะแนนเทอม1!H31)</f>
        <v>0</v>
      </c>
      <c r="H1137" s="119">
        <v>30</v>
      </c>
      <c r="I1137" s="118">
        <f>SUM(คะแนนเทอม1!I31)</f>
        <v>0</v>
      </c>
      <c r="J1137" s="118">
        <f>SUM(คะแนนเทอม1!J31)</f>
        <v>0</v>
      </c>
    </row>
    <row r="1138" spans="1:10" ht="20.25" customHeight="1" x14ac:dyDescent="0.5">
      <c r="A1138" s="104">
        <f>กรอกข้อมูล!A5</f>
        <v>0</v>
      </c>
      <c r="B1138" s="199" t="s">
        <v>5</v>
      </c>
      <c r="C1138" s="200"/>
      <c r="D1138" s="105" t="s">
        <v>9</v>
      </c>
      <c r="E1138" s="105">
        <f>กรอกข้อมูล!C5</f>
        <v>2</v>
      </c>
      <c r="F1138" s="106">
        <v>70</v>
      </c>
      <c r="G1138" s="118">
        <f>SUM(คะแนนเทอม1!K31)</f>
        <v>0</v>
      </c>
      <c r="H1138" s="119">
        <v>30</v>
      </c>
      <c r="I1138" s="118">
        <f>SUM(คะแนนเทอม1!L31)</f>
        <v>0</v>
      </c>
      <c r="J1138" s="118">
        <f>SUM(คะแนนเทอม1!M31)</f>
        <v>0</v>
      </c>
    </row>
    <row r="1139" spans="1:10" ht="20.25" customHeight="1" x14ac:dyDescent="0.5">
      <c r="A1139" s="104">
        <f>กรอกข้อมูล!A6</f>
        <v>0</v>
      </c>
      <c r="B1139" s="199" t="s">
        <v>18</v>
      </c>
      <c r="C1139" s="200"/>
      <c r="D1139" s="105" t="s">
        <v>9</v>
      </c>
      <c r="E1139" s="105">
        <f>กรอกข้อมูล!C6</f>
        <v>1</v>
      </c>
      <c r="F1139" s="106">
        <v>70</v>
      </c>
      <c r="G1139" s="118">
        <f>SUM(คะแนนเทอม1!N31)</f>
        <v>0</v>
      </c>
      <c r="H1139" s="119">
        <v>30</v>
      </c>
      <c r="I1139" s="118">
        <f>SUM(คะแนนเทอม1!O31)</f>
        <v>0</v>
      </c>
      <c r="J1139" s="118">
        <f>SUM(คะแนนเทอม1!P31)</f>
        <v>0</v>
      </c>
    </row>
    <row r="1140" spans="1:10" ht="20.25" customHeight="1" x14ac:dyDescent="0.5">
      <c r="A1140" s="104">
        <f>กรอกข้อมูล!A7</f>
        <v>0</v>
      </c>
      <c r="B1140" s="199" t="s">
        <v>39</v>
      </c>
      <c r="C1140" s="200"/>
      <c r="D1140" s="105" t="s">
        <v>9</v>
      </c>
      <c r="E1140" s="105">
        <f>กรอกข้อมูล!C7</f>
        <v>2</v>
      </c>
      <c r="F1140" s="106">
        <v>80</v>
      </c>
      <c r="G1140" s="118">
        <f>SUM(คะแนนเทอม1!Q31)</f>
        <v>0</v>
      </c>
      <c r="H1140" s="119">
        <v>20</v>
      </c>
      <c r="I1140" s="118">
        <f>SUM(คะแนนเทอม1!R31)</f>
        <v>0</v>
      </c>
      <c r="J1140" s="118">
        <f>SUM(คะแนนเทอม1!S31)</f>
        <v>0</v>
      </c>
    </row>
    <row r="1141" spans="1:10" ht="20.25" customHeight="1" x14ac:dyDescent="0.5">
      <c r="A1141" s="104">
        <f>กรอกข้อมูล!A8</f>
        <v>0</v>
      </c>
      <c r="B1141" s="199" t="s">
        <v>7</v>
      </c>
      <c r="C1141" s="200"/>
      <c r="D1141" s="105" t="s">
        <v>9</v>
      </c>
      <c r="E1141" s="105">
        <f>กรอกข้อมูล!C8</f>
        <v>2</v>
      </c>
      <c r="F1141" s="106">
        <v>80</v>
      </c>
      <c r="G1141" s="118">
        <f>SUM(คะแนนเทอม1!T31)</f>
        <v>0</v>
      </c>
      <c r="H1141" s="119">
        <v>20</v>
      </c>
      <c r="I1141" s="118">
        <f>SUM(คะแนนเทอม1!U31)</f>
        <v>0</v>
      </c>
      <c r="J1141" s="118">
        <f>SUM(คะแนนเทอม1!V31)</f>
        <v>0</v>
      </c>
    </row>
    <row r="1142" spans="1:10" ht="20.25" customHeight="1" x14ac:dyDescent="0.5">
      <c r="A1142" s="104">
        <f>กรอกข้อมูล!A9</f>
        <v>0</v>
      </c>
      <c r="B1142" s="199" t="s">
        <v>34</v>
      </c>
      <c r="C1142" s="200"/>
      <c r="D1142" s="105" t="s">
        <v>9</v>
      </c>
      <c r="E1142" s="105">
        <f>กรอกข้อมูล!C9</f>
        <v>1</v>
      </c>
      <c r="F1142" s="106">
        <v>80</v>
      </c>
      <c r="G1142" s="118">
        <f>SUM(คะแนนเทอม1!W31)</f>
        <v>0</v>
      </c>
      <c r="H1142" s="119">
        <v>20</v>
      </c>
      <c r="I1142" s="118">
        <f>SUM(คะแนนเทอม1!X31)</f>
        <v>0</v>
      </c>
      <c r="J1142" s="118">
        <f>SUM(คะแนนเทอม1!Y31)</f>
        <v>0</v>
      </c>
    </row>
    <row r="1143" spans="1:10" ht="20.25" customHeight="1" x14ac:dyDescent="0.5">
      <c r="A1143" s="104">
        <f>กรอกข้อมูล!A10</f>
        <v>0</v>
      </c>
      <c r="B1143" s="199" t="s">
        <v>21</v>
      </c>
      <c r="C1143" s="200"/>
      <c r="D1143" s="105" t="s">
        <v>9</v>
      </c>
      <c r="E1143" s="105">
        <f>กรอกข้อมูล!C10</f>
        <v>2</v>
      </c>
      <c r="F1143" s="106">
        <v>70</v>
      </c>
      <c r="G1143" s="118">
        <f>SUM(คะแนนเทอม1!Z31)</f>
        <v>0</v>
      </c>
      <c r="H1143" s="119">
        <v>30</v>
      </c>
      <c r="I1143" s="118">
        <f>SUM(คะแนนเทอม1!AA31)</f>
        <v>0</v>
      </c>
      <c r="J1143" s="118">
        <f>SUM(คะแนนเทอม1!AB31)</f>
        <v>0</v>
      </c>
    </row>
    <row r="1144" spans="1:10" ht="20.25" customHeight="1" x14ac:dyDescent="0.5">
      <c r="A1144" s="104">
        <f>กรอกข้อมูล!A11</f>
        <v>0</v>
      </c>
      <c r="B1144" s="199">
        <f>กรอกข้อมูล!B11</f>
        <v>0</v>
      </c>
      <c r="C1144" s="200"/>
      <c r="D1144" s="105" t="s">
        <v>17</v>
      </c>
      <c r="E1144" s="105">
        <f>กรอกข้อมูล!C11</f>
        <v>2</v>
      </c>
      <c r="F1144" s="106">
        <v>80</v>
      </c>
      <c r="G1144" s="118">
        <f>SUM(คะแนนเทอม1!AC31)</f>
        <v>0</v>
      </c>
      <c r="H1144" s="119">
        <v>20</v>
      </c>
      <c r="I1144" s="118">
        <f>SUM(คะแนนเทอม1!AD31)</f>
        <v>0</v>
      </c>
      <c r="J1144" s="118">
        <f>SUM(คะแนนเทอม1!AE31)</f>
        <v>0</v>
      </c>
    </row>
    <row r="1145" spans="1:10" ht="20.25" customHeight="1" x14ac:dyDescent="0.5">
      <c r="A1145" s="80"/>
      <c r="B1145" s="201"/>
      <c r="C1145" s="201"/>
      <c r="D1145" s="108"/>
      <c r="E1145" s="108"/>
      <c r="F1145" s="109"/>
      <c r="G1145" s="112"/>
      <c r="H1145" s="111"/>
      <c r="I1145" s="112"/>
      <c r="J1145" s="112"/>
    </row>
    <row r="1146" spans="1:10" ht="20.25" customHeight="1" x14ac:dyDescent="0.5">
      <c r="A1146" s="80"/>
      <c r="B1146" s="107"/>
      <c r="C1146" s="107"/>
      <c r="D1146" s="108"/>
      <c r="E1146" s="72">
        <f>SUM(E1135:E1145)</f>
        <v>23</v>
      </c>
      <c r="F1146" s="109"/>
      <c r="G1146" s="112"/>
    </row>
    <row r="1147" spans="1:10" ht="20.25" customHeight="1" x14ac:dyDescent="0.5">
      <c r="A1147" s="202"/>
      <c r="B1147" s="202"/>
      <c r="C1147" s="202"/>
      <c r="D1147" s="202"/>
      <c r="E1147" s="72"/>
      <c r="F1147" s="196"/>
      <c r="G1147" s="196"/>
      <c r="H1147" s="87"/>
      <c r="I1147" s="87"/>
      <c r="J1147" s="87"/>
    </row>
    <row r="1148" spans="1:10" ht="3" customHeight="1" x14ac:dyDescent="0.5">
      <c r="A1148" s="80"/>
      <c r="B1148" s="107"/>
      <c r="C1148" s="107"/>
      <c r="D1148" s="108"/>
      <c r="E1148" s="72"/>
      <c r="F1148" s="111"/>
      <c r="G1148" s="112"/>
      <c r="H1148" s="87"/>
      <c r="I1148" s="87"/>
      <c r="J1148" s="87"/>
    </row>
    <row r="1149" spans="1:10" ht="20.25" customHeight="1" x14ac:dyDescent="0.5">
      <c r="A1149" s="197"/>
      <c r="B1149" s="197"/>
      <c r="C1149" s="197"/>
      <c r="D1149" s="197"/>
      <c r="F1149" s="198"/>
      <c r="G1149" s="198"/>
      <c r="H1149" s="113"/>
      <c r="I1149" s="120"/>
    </row>
    <row r="1150" spans="1:10" ht="3" customHeight="1" x14ac:dyDescent="0.5">
      <c r="D1150" s="75"/>
      <c r="F1150" s="76"/>
      <c r="G1150" s="113"/>
      <c r="H1150" s="113"/>
      <c r="I1150" s="120"/>
    </row>
    <row r="1151" spans="1:10" ht="23.1" customHeight="1" x14ac:dyDescent="0.5">
      <c r="A1151" s="197"/>
      <c r="B1151" s="197"/>
      <c r="C1151" s="197"/>
      <c r="D1151" s="197"/>
      <c r="F1151" s="183" t="s">
        <v>96</v>
      </c>
      <c r="G1151" s="183"/>
      <c r="H1151" s="183"/>
      <c r="I1151" s="183"/>
      <c r="J1151" s="183"/>
    </row>
    <row r="1152" spans="1:10" ht="3" customHeight="1" x14ac:dyDescent="0.5">
      <c r="A1152" s="73"/>
      <c r="B1152" s="73"/>
      <c r="C1152" s="73"/>
      <c r="D1152" s="73"/>
      <c r="F1152" s="78"/>
      <c r="G1152" s="78"/>
      <c r="H1152" s="88"/>
      <c r="I1152" s="88"/>
    </row>
    <row r="1153" spans="1:10" ht="20.25" customHeight="1" x14ac:dyDescent="0.5">
      <c r="A1153" s="183"/>
      <c r="B1153" s="183"/>
      <c r="C1153" s="183"/>
      <c r="D1153" s="183"/>
      <c r="E1153" s="101"/>
      <c r="F1153" s="195" t="str">
        <f>"("&amp;กรอกข้อมูล!B$15&amp;")"</f>
        <v>(นางสาวตัวอย่าง)</v>
      </c>
      <c r="G1153" s="195"/>
      <c r="H1153" s="195"/>
    </row>
    <row r="1154" spans="1:10" ht="20.25" customHeight="1" x14ac:dyDescent="0.5">
      <c r="A1154" s="80"/>
      <c r="B1154" s="80"/>
      <c r="C1154" s="80"/>
      <c r="D1154" s="81"/>
    </row>
    <row r="1155" spans="1:10" ht="20.25" customHeight="1" x14ac:dyDescent="0.5">
      <c r="A1155" s="80"/>
      <c r="B1155" s="80"/>
      <c r="C1155" s="80"/>
      <c r="D1155" s="81"/>
      <c r="F1155" s="221"/>
      <c r="G1155" s="221"/>
    </row>
    <row r="1156" spans="1:10" ht="20.25" customHeight="1" x14ac:dyDescent="0.5">
      <c r="D1156" s="81"/>
    </row>
    <row r="1157" spans="1:10" ht="20.25" customHeight="1" x14ac:dyDescent="0.5">
      <c r="A1157" s="74" t="s">
        <v>94</v>
      </c>
      <c r="D1157" s="81"/>
    </row>
    <row r="1158" spans="1:10" ht="20.25" customHeight="1" x14ac:dyDescent="0.5">
      <c r="B1158" s="83"/>
      <c r="C1158" s="83"/>
      <c r="F1158" s="79" t="s">
        <v>103</v>
      </c>
      <c r="G1158" s="88"/>
      <c r="H1158" s="88"/>
      <c r="I1158" s="88"/>
    </row>
    <row r="1159" spans="1:10" ht="20.25" customHeight="1" x14ac:dyDescent="0.5">
      <c r="F1159" s="222" t="s">
        <v>95</v>
      </c>
      <c r="G1159" s="222"/>
      <c r="H1159" s="222"/>
      <c r="I1159" s="90"/>
      <c r="J1159" s="88"/>
    </row>
    <row r="1160" spans="1:10" ht="20.25" customHeight="1" x14ac:dyDescent="0.5">
      <c r="E1160" s="79"/>
    </row>
    <row r="1161" spans="1:10" ht="20.25" customHeight="1" x14ac:dyDescent="0.5">
      <c r="I1161" s="117" t="s">
        <v>8</v>
      </c>
      <c r="J1161" s="82">
        <v>30</v>
      </c>
    </row>
    <row r="1165" spans="1:10" ht="20.25" customHeight="1" x14ac:dyDescent="0.5">
      <c r="A1165" s="179" t="s">
        <v>30</v>
      </c>
      <c r="B1165" s="179"/>
      <c r="C1165" s="179"/>
      <c r="D1165" s="179"/>
      <c r="E1165" s="179"/>
      <c r="F1165" s="179"/>
      <c r="G1165" s="179"/>
      <c r="H1165" s="179"/>
      <c r="I1165" s="179"/>
      <c r="J1165" s="179"/>
    </row>
    <row r="1166" spans="1:10" ht="26.1" customHeight="1" x14ac:dyDescent="0.5">
      <c r="A1166" s="180" t="s">
        <v>90</v>
      </c>
      <c r="B1166" s="180"/>
      <c r="C1166" s="180"/>
      <c r="D1166" s="180"/>
      <c r="E1166" s="180"/>
      <c r="F1166" s="180"/>
      <c r="G1166" s="180"/>
      <c r="H1166" s="180"/>
      <c r="I1166" s="180"/>
      <c r="J1166" s="180"/>
    </row>
    <row r="1167" spans="1:10" ht="20.25" customHeight="1" x14ac:dyDescent="0.5">
      <c r="B1167" s="102"/>
      <c r="C1167" s="179" t="s">
        <v>104</v>
      </c>
      <c r="D1167" s="179"/>
      <c r="E1167" s="179" t="s">
        <v>105</v>
      </c>
      <c r="F1167" s="179"/>
      <c r="G1167" s="76">
        <f>SUM(กรอกข้อมูล!B13)</f>
        <v>0</v>
      </c>
      <c r="I1167" s="115"/>
      <c r="J1167" s="115"/>
    </row>
    <row r="1168" spans="1:10" ht="20.25" customHeight="1" x14ac:dyDescent="0.5">
      <c r="A1168" s="71"/>
      <c r="B1168" s="71"/>
      <c r="C1168" s="71"/>
      <c r="D1168" s="71"/>
      <c r="E1168" s="71"/>
      <c r="F1168" s="71"/>
      <c r="G1168" s="76"/>
      <c r="H1168" s="76"/>
      <c r="I1168" s="76"/>
      <c r="J1168" s="76"/>
    </row>
    <row r="1169" spans="1:10" ht="22.9" customHeight="1" x14ac:dyDescent="0.5">
      <c r="A1169" s="102" t="s">
        <v>0</v>
      </c>
      <c r="C1169" s="181">
        <f>(กรอกข้อมูล!B46)</f>
        <v>0</v>
      </c>
      <c r="D1169" s="181"/>
      <c r="E1169" s="181"/>
      <c r="F1169" s="181"/>
      <c r="G1169" s="121"/>
      <c r="H1169" s="115" t="s">
        <v>40</v>
      </c>
      <c r="J1169" s="116">
        <f>กรอกข้อมูล!B14</f>
        <v>0</v>
      </c>
    </row>
    <row r="1170" spans="1:10" ht="20.25" customHeight="1" x14ac:dyDescent="0.5">
      <c r="A1170" s="102"/>
      <c r="B1170" s="102"/>
      <c r="C1170" s="182"/>
      <c r="D1170" s="182"/>
      <c r="E1170" s="182"/>
      <c r="F1170" s="182"/>
      <c r="G1170" s="183"/>
      <c r="H1170" s="115"/>
      <c r="I1170" s="115"/>
      <c r="J1170" s="115"/>
    </row>
    <row r="1171" spans="1:10" ht="20.25" customHeight="1" x14ac:dyDescent="0.5">
      <c r="A1171" s="98"/>
      <c r="B1171" s="98"/>
      <c r="C1171" s="98"/>
      <c r="D1171" s="98"/>
      <c r="E1171" s="98"/>
      <c r="F1171" s="98"/>
      <c r="G1171" s="114"/>
      <c r="H1171" s="114"/>
      <c r="I1171" s="114"/>
      <c r="J1171" s="114"/>
    </row>
    <row r="1172" spans="1:10" ht="20.25" customHeight="1" x14ac:dyDescent="0.5">
      <c r="A1172" s="210" t="s">
        <v>1</v>
      </c>
      <c r="B1172" s="213" t="s">
        <v>2</v>
      </c>
      <c r="C1172" s="214"/>
      <c r="D1172" s="206" t="s">
        <v>10</v>
      </c>
      <c r="E1172" s="206" t="s">
        <v>32</v>
      </c>
      <c r="F1172" s="220" t="s">
        <v>28</v>
      </c>
      <c r="G1172" s="220"/>
      <c r="H1172" s="205" t="s">
        <v>24</v>
      </c>
      <c r="I1172" s="205"/>
      <c r="J1172" s="91" t="s">
        <v>20</v>
      </c>
    </row>
    <row r="1173" spans="1:10" ht="20.25" customHeight="1" x14ac:dyDescent="0.5">
      <c r="A1173" s="211"/>
      <c r="B1173" s="215"/>
      <c r="C1173" s="216"/>
      <c r="D1173" s="219"/>
      <c r="E1173" s="219"/>
      <c r="F1173" s="206" t="s">
        <v>26</v>
      </c>
      <c r="G1173" s="208" t="s">
        <v>27</v>
      </c>
      <c r="H1173" s="208" t="s">
        <v>26</v>
      </c>
      <c r="I1173" s="208" t="s">
        <v>27</v>
      </c>
      <c r="J1173" s="92">
        <v>100</v>
      </c>
    </row>
    <row r="1174" spans="1:10" ht="20.25" customHeight="1" x14ac:dyDescent="0.5">
      <c r="A1174" s="212"/>
      <c r="B1174" s="217"/>
      <c r="C1174" s="218"/>
      <c r="D1174" s="207"/>
      <c r="E1174" s="207"/>
      <c r="F1174" s="207"/>
      <c r="G1174" s="209"/>
      <c r="H1174" s="209"/>
      <c r="I1174" s="209"/>
      <c r="J1174" s="93" t="s">
        <v>29</v>
      </c>
    </row>
    <row r="1175" spans="1:10" ht="20.25" customHeight="1" x14ac:dyDescent="0.5">
      <c r="A1175" s="104">
        <f>กรอกข้อมูล!A2</f>
        <v>0</v>
      </c>
      <c r="B1175" s="203" t="s">
        <v>3</v>
      </c>
      <c r="C1175" s="204"/>
      <c r="D1175" s="105" t="s">
        <v>9</v>
      </c>
      <c r="E1175" s="105">
        <f>กรอกข้อมูล!C2</f>
        <v>4</v>
      </c>
      <c r="F1175" s="106">
        <v>70</v>
      </c>
      <c r="G1175" s="118">
        <f>SUM(คะแนนเทอม1!B32)</f>
        <v>0</v>
      </c>
      <c r="H1175" s="119">
        <v>30</v>
      </c>
      <c r="I1175" s="118">
        <f>SUM(คะแนนเทอม1!C32)</f>
        <v>0</v>
      </c>
      <c r="J1175" s="118">
        <f>SUM(คะแนนเทอม1!D32)</f>
        <v>0</v>
      </c>
    </row>
    <row r="1176" spans="1:10" ht="20.25" customHeight="1" x14ac:dyDescent="0.5">
      <c r="A1176" s="104">
        <f>กรอกข้อมูล!A3</f>
        <v>0</v>
      </c>
      <c r="B1176" s="199" t="s">
        <v>4</v>
      </c>
      <c r="C1176" s="200"/>
      <c r="D1176" s="105" t="s">
        <v>9</v>
      </c>
      <c r="E1176" s="105">
        <f>กรอกข้อมูล!C3</f>
        <v>4</v>
      </c>
      <c r="F1176" s="106">
        <v>70</v>
      </c>
      <c r="G1176" s="118">
        <f>SUM(คะแนนเทอม1!E32)</f>
        <v>0</v>
      </c>
      <c r="H1176" s="119">
        <v>30</v>
      </c>
      <c r="I1176" s="118">
        <f>SUM(คะแนนเทอม1!F32)</f>
        <v>0</v>
      </c>
      <c r="J1176" s="118">
        <f>SUM(คะแนนเทอม1!G32)</f>
        <v>0</v>
      </c>
    </row>
    <row r="1177" spans="1:10" ht="20.25" customHeight="1" x14ac:dyDescent="0.5">
      <c r="A1177" s="104">
        <f>กรอกข้อมูล!A4</f>
        <v>0</v>
      </c>
      <c r="B1177" s="199" t="s">
        <v>38</v>
      </c>
      <c r="C1177" s="200"/>
      <c r="D1177" s="105" t="s">
        <v>9</v>
      </c>
      <c r="E1177" s="105">
        <f>กรอกข้อมูล!C4</f>
        <v>3</v>
      </c>
      <c r="F1177" s="106">
        <v>70</v>
      </c>
      <c r="G1177" s="118">
        <f>SUM(คะแนนเทอม1!H32)</f>
        <v>0</v>
      </c>
      <c r="H1177" s="119">
        <v>30</v>
      </c>
      <c r="I1177" s="118">
        <f>SUM(คะแนนเทอม1!I32)</f>
        <v>0</v>
      </c>
      <c r="J1177" s="118">
        <f>SUM(คะแนนเทอม1!J32)</f>
        <v>0</v>
      </c>
    </row>
    <row r="1178" spans="1:10" ht="20.25" customHeight="1" x14ac:dyDescent="0.5">
      <c r="A1178" s="104">
        <f>กรอกข้อมูล!A5</f>
        <v>0</v>
      </c>
      <c r="B1178" s="199" t="s">
        <v>5</v>
      </c>
      <c r="C1178" s="200"/>
      <c r="D1178" s="105" t="s">
        <v>9</v>
      </c>
      <c r="E1178" s="105">
        <f>กรอกข้อมูล!C5</f>
        <v>2</v>
      </c>
      <c r="F1178" s="106">
        <v>70</v>
      </c>
      <c r="G1178" s="118">
        <f>SUM(คะแนนเทอม1!K32)</f>
        <v>0</v>
      </c>
      <c r="H1178" s="119">
        <v>30</v>
      </c>
      <c r="I1178" s="118">
        <f>SUM(คะแนนเทอม1!L32)</f>
        <v>0</v>
      </c>
      <c r="J1178" s="118">
        <f>SUM(คะแนนเทอม1!M32)</f>
        <v>0</v>
      </c>
    </row>
    <row r="1179" spans="1:10" ht="20.25" customHeight="1" x14ac:dyDescent="0.5">
      <c r="A1179" s="104">
        <f>กรอกข้อมูล!A6</f>
        <v>0</v>
      </c>
      <c r="B1179" s="199" t="s">
        <v>18</v>
      </c>
      <c r="C1179" s="200"/>
      <c r="D1179" s="105" t="s">
        <v>9</v>
      </c>
      <c r="E1179" s="105">
        <f>กรอกข้อมูล!C6</f>
        <v>1</v>
      </c>
      <c r="F1179" s="106">
        <v>70</v>
      </c>
      <c r="G1179" s="118">
        <f>SUM(คะแนนเทอม1!N32)</f>
        <v>0</v>
      </c>
      <c r="H1179" s="119">
        <v>30</v>
      </c>
      <c r="I1179" s="118">
        <f>SUM(คะแนนเทอม1!O32)</f>
        <v>0</v>
      </c>
      <c r="J1179" s="118">
        <f>SUM(คะแนนเทอม1!P32)</f>
        <v>0</v>
      </c>
    </row>
    <row r="1180" spans="1:10" ht="20.25" customHeight="1" x14ac:dyDescent="0.5">
      <c r="A1180" s="104">
        <f>กรอกข้อมูล!A7</f>
        <v>0</v>
      </c>
      <c r="B1180" s="199" t="s">
        <v>39</v>
      </c>
      <c r="C1180" s="200"/>
      <c r="D1180" s="105" t="s">
        <v>9</v>
      </c>
      <c r="E1180" s="105">
        <f>กรอกข้อมูล!C7</f>
        <v>2</v>
      </c>
      <c r="F1180" s="106">
        <v>80</v>
      </c>
      <c r="G1180" s="118">
        <f>SUM(คะแนนเทอม1!Q32)</f>
        <v>0</v>
      </c>
      <c r="H1180" s="119">
        <v>20</v>
      </c>
      <c r="I1180" s="118">
        <f>SUM(คะแนนเทอม1!R32)</f>
        <v>0</v>
      </c>
      <c r="J1180" s="118">
        <f>SUM(คะแนนเทอม1!S32)</f>
        <v>0</v>
      </c>
    </row>
    <row r="1181" spans="1:10" ht="20.25" customHeight="1" x14ac:dyDescent="0.5">
      <c r="A1181" s="104">
        <f>กรอกข้อมูล!A8</f>
        <v>0</v>
      </c>
      <c r="B1181" s="199" t="s">
        <v>7</v>
      </c>
      <c r="C1181" s="200"/>
      <c r="D1181" s="105" t="s">
        <v>9</v>
      </c>
      <c r="E1181" s="105">
        <f>กรอกข้อมูล!C8</f>
        <v>2</v>
      </c>
      <c r="F1181" s="106">
        <v>80</v>
      </c>
      <c r="G1181" s="118">
        <f>SUM(คะแนนเทอม1!T32)</f>
        <v>0</v>
      </c>
      <c r="H1181" s="119">
        <v>20</v>
      </c>
      <c r="I1181" s="118">
        <f>SUM(คะแนนเทอม1!U32)</f>
        <v>0</v>
      </c>
      <c r="J1181" s="118">
        <f>SUM(คะแนนเทอม1!V32)</f>
        <v>0</v>
      </c>
    </row>
    <row r="1182" spans="1:10" ht="20.25" customHeight="1" x14ac:dyDescent="0.5">
      <c r="A1182" s="104">
        <f>กรอกข้อมูล!A9</f>
        <v>0</v>
      </c>
      <c r="B1182" s="199" t="s">
        <v>34</v>
      </c>
      <c r="C1182" s="200"/>
      <c r="D1182" s="105" t="s">
        <v>9</v>
      </c>
      <c r="E1182" s="105">
        <f>กรอกข้อมูล!C9</f>
        <v>1</v>
      </c>
      <c r="F1182" s="106">
        <v>80</v>
      </c>
      <c r="G1182" s="118">
        <f>SUM(คะแนนเทอม1!W32)</f>
        <v>0</v>
      </c>
      <c r="H1182" s="119">
        <v>20</v>
      </c>
      <c r="I1182" s="118">
        <f>SUM(คะแนนเทอม1!X32)</f>
        <v>0</v>
      </c>
      <c r="J1182" s="118">
        <f>SUM(คะแนนเทอม1!Y32)</f>
        <v>0</v>
      </c>
    </row>
    <row r="1183" spans="1:10" ht="20.25" customHeight="1" x14ac:dyDescent="0.5">
      <c r="A1183" s="104">
        <f>กรอกข้อมูล!A10</f>
        <v>0</v>
      </c>
      <c r="B1183" s="199" t="s">
        <v>21</v>
      </c>
      <c r="C1183" s="200"/>
      <c r="D1183" s="105" t="s">
        <v>9</v>
      </c>
      <c r="E1183" s="105">
        <f>กรอกข้อมูล!C10</f>
        <v>2</v>
      </c>
      <c r="F1183" s="106">
        <v>70</v>
      </c>
      <c r="G1183" s="118">
        <f>SUM(คะแนนเทอม1!Z32)</f>
        <v>0</v>
      </c>
      <c r="H1183" s="119">
        <v>30</v>
      </c>
      <c r="I1183" s="118">
        <f>SUM(คะแนนเทอม1!AA32)</f>
        <v>0</v>
      </c>
      <c r="J1183" s="118">
        <f>SUM(คะแนนเทอม1!AB32)</f>
        <v>0</v>
      </c>
    </row>
    <row r="1184" spans="1:10" ht="20.25" customHeight="1" x14ac:dyDescent="0.5">
      <c r="A1184" s="104">
        <f>กรอกข้อมูล!A11</f>
        <v>0</v>
      </c>
      <c r="B1184" s="199">
        <f>กรอกข้อมูล!B11</f>
        <v>0</v>
      </c>
      <c r="C1184" s="200"/>
      <c r="D1184" s="105" t="s">
        <v>17</v>
      </c>
      <c r="E1184" s="105">
        <f>กรอกข้อมูล!C11</f>
        <v>2</v>
      </c>
      <c r="F1184" s="106">
        <v>80</v>
      </c>
      <c r="G1184" s="118">
        <f>SUM(คะแนนเทอม1!AC32)</f>
        <v>0</v>
      </c>
      <c r="H1184" s="119">
        <v>20</v>
      </c>
      <c r="I1184" s="118">
        <f>SUM(คะแนนเทอม1!AD32)</f>
        <v>0</v>
      </c>
      <c r="J1184" s="118">
        <f>SUM(คะแนนเทอม1!AE32)</f>
        <v>0</v>
      </c>
    </row>
    <row r="1185" spans="1:10" ht="20.25" customHeight="1" x14ac:dyDescent="0.5">
      <c r="A1185" s="80"/>
      <c r="B1185" s="201"/>
      <c r="C1185" s="201"/>
      <c r="D1185" s="108"/>
      <c r="E1185" s="108"/>
      <c r="F1185" s="109"/>
      <c r="G1185" s="112"/>
      <c r="H1185" s="111"/>
      <c r="I1185" s="112"/>
      <c r="J1185" s="112"/>
    </row>
    <row r="1186" spans="1:10" ht="20.25" customHeight="1" x14ac:dyDescent="0.5">
      <c r="A1186" s="80"/>
      <c r="B1186" s="107"/>
      <c r="C1186" s="107"/>
      <c r="D1186" s="108"/>
      <c r="E1186" s="72">
        <f>SUM(E1175:E1185)</f>
        <v>23</v>
      </c>
      <c r="F1186" s="109"/>
      <c r="G1186" s="112"/>
    </row>
    <row r="1187" spans="1:10" ht="20.25" customHeight="1" x14ac:dyDescent="0.5">
      <c r="A1187" s="202"/>
      <c r="B1187" s="202"/>
      <c r="C1187" s="202"/>
      <c r="D1187" s="202"/>
      <c r="E1187" s="72"/>
      <c r="F1187" s="196"/>
      <c r="G1187" s="196"/>
      <c r="H1187" s="87"/>
      <c r="I1187" s="87"/>
      <c r="J1187" s="87"/>
    </row>
    <row r="1188" spans="1:10" ht="3" customHeight="1" x14ac:dyDescent="0.5">
      <c r="A1188" s="80"/>
      <c r="B1188" s="107"/>
      <c r="C1188" s="107"/>
      <c r="D1188" s="108"/>
      <c r="E1188" s="72"/>
      <c r="F1188" s="111"/>
      <c r="G1188" s="112"/>
      <c r="H1188" s="87"/>
      <c r="I1188" s="87"/>
      <c r="J1188" s="87"/>
    </row>
    <row r="1189" spans="1:10" ht="20.100000000000001" customHeight="1" x14ac:dyDescent="0.5">
      <c r="A1189" s="197"/>
      <c r="B1189" s="197"/>
      <c r="C1189" s="197"/>
      <c r="D1189" s="197"/>
      <c r="F1189" s="198"/>
      <c r="G1189" s="198"/>
      <c r="H1189" s="113"/>
      <c r="I1189" s="120"/>
    </row>
    <row r="1190" spans="1:10" ht="3" customHeight="1" x14ac:dyDescent="0.5">
      <c r="D1190" s="75"/>
      <c r="F1190" s="76"/>
      <c r="G1190" s="113"/>
      <c r="H1190" s="113"/>
      <c r="I1190" s="120"/>
    </row>
    <row r="1191" spans="1:10" ht="23.1" customHeight="1" x14ac:dyDescent="0.5">
      <c r="A1191" s="197"/>
      <c r="B1191" s="197"/>
      <c r="C1191" s="197"/>
      <c r="D1191" s="197"/>
      <c r="F1191" s="183" t="s">
        <v>96</v>
      </c>
      <c r="G1191" s="183"/>
      <c r="H1191" s="183"/>
      <c r="I1191" s="183"/>
      <c r="J1191" s="183"/>
    </row>
    <row r="1192" spans="1:10" ht="3" customHeight="1" x14ac:dyDescent="0.5">
      <c r="A1192" s="73"/>
      <c r="B1192" s="73"/>
      <c r="C1192" s="73"/>
      <c r="D1192" s="73"/>
      <c r="F1192" s="78"/>
      <c r="G1192" s="78"/>
      <c r="H1192" s="88"/>
      <c r="I1192" s="88"/>
    </row>
    <row r="1193" spans="1:10" ht="20.25" customHeight="1" x14ac:dyDescent="0.5">
      <c r="A1193" s="183"/>
      <c r="B1193" s="183"/>
      <c r="C1193" s="183"/>
      <c r="D1193" s="183"/>
      <c r="E1193" s="101"/>
      <c r="F1193" s="195" t="str">
        <f>"("&amp;กรอกข้อมูล!B$15&amp;")"</f>
        <v>(นางสาวตัวอย่าง)</v>
      </c>
      <c r="G1193" s="195"/>
      <c r="H1193" s="195"/>
    </row>
    <row r="1194" spans="1:10" ht="20.25" customHeight="1" x14ac:dyDescent="0.5">
      <c r="A1194" s="80"/>
      <c r="B1194" s="80"/>
      <c r="C1194" s="80"/>
      <c r="D1194" s="81"/>
    </row>
    <row r="1195" spans="1:10" ht="20.25" customHeight="1" x14ac:dyDescent="0.5">
      <c r="A1195" s="80"/>
      <c r="B1195" s="80"/>
      <c r="C1195" s="80"/>
      <c r="D1195" s="81"/>
      <c r="F1195" s="221"/>
      <c r="G1195" s="221"/>
    </row>
    <row r="1196" spans="1:10" ht="20.25" customHeight="1" x14ac:dyDescent="0.5">
      <c r="D1196" s="81"/>
    </row>
    <row r="1197" spans="1:10" ht="20.25" customHeight="1" x14ac:dyDescent="0.5">
      <c r="A1197" s="74" t="s">
        <v>94</v>
      </c>
      <c r="D1197" s="81"/>
    </row>
    <row r="1198" spans="1:10" ht="20.25" customHeight="1" x14ac:dyDescent="0.5">
      <c r="B1198" s="83"/>
      <c r="C1198" s="83"/>
      <c r="F1198" s="79" t="s">
        <v>103</v>
      </c>
      <c r="G1198" s="88"/>
      <c r="H1198" s="88"/>
      <c r="I1198" s="88"/>
    </row>
    <row r="1199" spans="1:10" ht="20.25" customHeight="1" x14ac:dyDescent="0.5">
      <c r="F1199" s="222" t="s">
        <v>95</v>
      </c>
      <c r="G1199" s="222"/>
      <c r="H1199" s="222"/>
      <c r="I1199" s="90"/>
      <c r="J1199" s="88"/>
    </row>
    <row r="1200" spans="1:10" ht="20.25" customHeight="1" x14ac:dyDescent="0.5">
      <c r="E1200" s="79"/>
    </row>
    <row r="1201" spans="1:10" ht="20.25" customHeight="1" x14ac:dyDescent="0.5">
      <c r="I1201" s="117" t="s">
        <v>8</v>
      </c>
      <c r="J1201" s="82">
        <v>31</v>
      </c>
    </row>
    <row r="1205" spans="1:10" ht="20.25" customHeight="1" x14ac:dyDescent="0.5">
      <c r="A1205" s="179" t="s">
        <v>30</v>
      </c>
      <c r="B1205" s="179"/>
      <c r="C1205" s="179"/>
      <c r="D1205" s="179"/>
      <c r="E1205" s="179"/>
      <c r="F1205" s="179"/>
      <c r="G1205" s="179"/>
      <c r="H1205" s="179"/>
      <c r="I1205" s="179"/>
      <c r="J1205" s="179"/>
    </row>
    <row r="1206" spans="1:10" ht="26.1" customHeight="1" x14ac:dyDescent="0.5">
      <c r="A1206" s="180" t="s">
        <v>90</v>
      </c>
      <c r="B1206" s="180"/>
      <c r="C1206" s="180"/>
      <c r="D1206" s="180"/>
      <c r="E1206" s="180"/>
      <c r="F1206" s="180"/>
      <c r="G1206" s="180"/>
      <c r="H1206" s="180"/>
      <c r="I1206" s="180"/>
      <c r="J1206" s="180"/>
    </row>
    <row r="1207" spans="1:10" ht="20.25" customHeight="1" x14ac:dyDescent="0.5">
      <c r="B1207" s="102"/>
      <c r="C1207" s="179" t="s">
        <v>104</v>
      </c>
      <c r="D1207" s="179"/>
      <c r="E1207" s="179" t="s">
        <v>105</v>
      </c>
      <c r="F1207" s="179"/>
      <c r="G1207" s="76">
        <f>SUM(กรอกข้อมูล!B13)</f>
        <v>0</v>
      </c>
      <c r="I1207" s="115"/>
      <c r="J1207" s="115"/>
    </row>
    <row r="1208" spans="1:10" ht="20.25" customHeight="1" x14ac:dyDescent="0.5">
      <c r="A1208" s="71"/>
      <c r="B1208" s="71"/>
      <c r="C1208" s="71"/>
      <c r="D1208" s="71"/>
      <c r="E1208" s="71"/>
      <c r="F1208" s="71"/>
      <c r="G1208" s="76"/>
      <c r="H1208" s="76"/>
      <c r="I1208" s="76"/>
      <c r="J1208" s="76"/>
    </row>
    <row r="1209" spans="1:10" ht="22.9" customHeight="1" x14ac:dyDescent="0.5">
      <c r="A1209" s="102" t="s">
        <v>0</v>
      </c>
      <c r="C1209" s="181">
        <f>(กรอกข้อมูล!B47)</f>
        <v>0</v>
      </c>
      <c r="D1209" s="181"/>
      <c r="E1209" s="181"/>
      <c r="F1209" s="181"/>
      <c r="G1209" s="121"/>
      <c r="H1209" s="115" t="s">
        <v>40</v>
      </c>
      <c r="J1209" s="116">
        <f>กรอกข้อมูล!B14</f>
        <v>0</v>
      </c>
    </row>
    <row r="1210" spans="1:10" ht="20.25" customHeight="1" x14ac:dyDescent="0.5">
      <c r="A1210" s="102"/>
      <c r="B1210" s="102"/>
      <c r="C1210" s="182"/>
      <c r="D1210" s="182"/>
      <c r="E1210" s="182"/>
      <c r="F1210" s="182"/>
      <c r="G1210" s="183"/>
      <c r="H1210" s="115"/>
      <c r="I1210" s="115"/>
      <c r="J1210" s="115"/>
    </row>
    <row r="1211" spans="1:10" ht="20.25" customHeight="1" x14ac:dyDescent="0.5">
      <c r="A1211" s="98"/>
      <c r="B1211" s="98"/>
      <c r="C1211" s="98"/>
      <c r="D1211" s="98"/>
      <c r="E1211" s="98"/>
      <c r="F1211" s="98"/>
      <c r="G1211" s="114"/>
      <c r="H1211" s="114"/>
      <c r="I1211" s="114"/>
      <c r="J1211" s="114"/>
    </row>
    <row r="1212" spans="1:10" ht="20.25" customHeight="1" x14ac:dyDescent="0.5">
      <c r="A1212" s="210" t="s">
        <v>1</v>
      </c>
      <c r="B1212" s="213" t="s">
        <v>2</v>
      </c>
      <c r="C1212" s="214"/>
      <c r="D1212" s="206" t="s">
        <v>10</v>
      </c>
      <c r="E1212" s="206" t="s">
        <v>32</v>
      </c>
      <c r="F1212" s="220" t="s">
        <v>28</v>
      </c>
      <c r="G1212" s="220"/>
      <c r="H1212" s="205" t="s">
        <v>24</v>
      </c>
      <c r="I1212" s="205"/>
      <c r="J1212" s="91" t="s">
        <v>20</v>
      </c>
    </row>
    <row r="1213" spans="1:10" ht="20.25" customHeight="1" x14ac:dyDescent="0.5">
      <c r="A1213" s="211"/>
      <c r="B1213" s="215"/>
      <c r="C1213" s="216"/>
      <c r="D1213" s="219"/>
      <c r="E1213" s="219"/>
      <c r="F1213" s="206" t="s">
        <v>26</v>
      </c>
      <c r="G1213" s="208" t="s">
        <v>27</v>
      </c>
      <c r="H1213" s="208" t="s">
        <v>26</v>
      </c>
      <c r="I1213" s="208" t="s">
        <v>27</v>
      </c>
      <c r="J1213" s="92">
        <v>100</v>
      </c>
    </row>
    <row r="1214" spans="1:10" ht="20.25" customHeight="1" x14ac:dyDescent="0.5">
      <c r="A1214" s="212"/>
      <c r="B1214" s="217"/>
      <c r="C1214" s="218"/>
      <c r="D1214" s="207"/>
      <c r="E1214" s="207"/>
      <c r="F1214" s="207"/>
      <c r="G1214" s="209"/>
      <c r="H1214" s="209"/>
      <c r="I1214" s="209"/>
      <c r="J1214" s="93" t="s">
        <v>29</v>
      </c>
    </row>
    <row r="1215" spans="1:10" ht="20.25" customHeight="1" x14ac:dyDescent="0.5">
      <c r="A1215" s="104">
        <f>กรอกข้อมูล!A2</f>
        <v>0</v>
      </c>
      <c r="B1215" s="203" t="s">
        <v>3</v>
      </c>
      <c r="C1215" s="204"/>
      <c r="D1215" s="105" t="s">
        <v>9</v>
      </c>
      <c r="E1215" s="105">
        <f>กรอกข้อมูล!C2</f>
        <v>4</v>
      </c>
      <c r="F1215" s="106">
        <v>70</v>
      </c>
      <c r="G1215" s="118">
        <f>SUM(คะแนนเทอม1!B33)</f>
        <v>0</v>
      </c>
      <c r="H1215" s="119">
        <v>30</v>
      </c>
      <c r="I1215" s="118">
        <f>SUM(คะแนนเทอม1!C33)</f>
        <v>0</v>
      </c>
      <c r="J1215" s="118">
        <f>SUM(คะแนนเทอม1!D33)</f>
        <v>0</v>
      </c>
    </row>
    <row r="1216" spans="1:10" ht="20.25" customHeight="1" x14ac:dyDescent="0.5">
      <c r="A1216" s="104">
        <f>กรอกข้อมูล!A3</f>
        <v>0</v>
      </c>
      <c r="B1216" s="199" t="s">
        <v>4</v>
      </c>
      <c r="C1216" s="200"/>
      <c r="D1216" s="105" t="s">
        <v>9</v>
      </c>
      <c r="E1216" s="105">
        <f>กรอกข้อมูล!C3</f>
        <v>4</v>
      </c>
      <c r="F1216" s="106">
        <v>70</v>
      </c>
      <c r="G1216" s="118">
        <f>SUM(คะแนนเทอม1!E33)</f>
        <v>0</v>
      </c>
      <c r="H1216" s="119">
        <v>30</v>
      </c>
      <c r="I1216" s="118">
        <f>SUM(คะแนนเทอม1!F33)</f>
        <v>0</v>
      </c>
      <c r="J1216" s="118">
        <f>SUM(คะแนนเทอม1!G33)</f>
        <v>0</v>
      </c>
    </row>
    <row r="1217" spans="1:10" ht="20.25" customHeight="1" x14ac:dyDescent="0.5">
      <c r="A1217" s="104">
        <f>กรอกข้อมูล!A4</f>
        <v>0</v>
      </c>
      <c r="B1217" s="199" t="s">
        <v>38</v>
      </c>
      <c r="C1217" s="200"/>
      <c r="D1217" s="105" t="s">
        <v>9</v>
      </c>
      <c r="E1217" s="105">
        <f>กรอกข้อมูล!C4</f>
        <v>3</v>
      </c>
      <c r="F1217" s="106">
        <v>70</v>
      </c>
      <c r="G1217" s="118">
        <f>SUM(คะแนนเทอม1!H33)</f>
        <v>0</v>
      </c>
      <c r="H1217" s="119">
        <v>30</v>
      </c>
      <c r="I1217" s="118">
        <f>SUM(คะแนนเทอม1!I33)</f>
        <v>0</v>
      </c>
      <c r="J1217" s="118">
        <f>SUM(คะแนนเทอม1!J33)</f>
        <v>0</v>
      </c>
    </row>
    <row r="1218" spans="1:10" ht="20.25" customHeight="1" x14ac:dyDescent="0.5">
      <c r="A1218" s="104">
        <f>กรอกข้อมูล!A5</f>
        <v>0</v>
      </c>
      <c r="B1218" s="199" t="s">
        <v>5</v>
      </c>
      <c r="C1218" s="200"/>
      <c r="D1218" s="105" t="s">
        <v>9</v>
      </c>
      <c r="E1218" s="105">
        <f>กรอกข้อมูล!C5</f>
        <v>2</v>
      </c>
      <c r="F1218" s="106">
        <v>70</v>
      </c>
      <c r="G1218" s="118">
        <f>SUM(คะแนนเทอม1!K33)</f>
        <v>0</v>
      </c>
      <c r="H1218" s="119">
        <v>30</v>
      </c>
      <c r="I1218" s="118">
        <f>SUM(คะแนนเทอม1!L33)</f>
        <v>0</v>
      </c>
      <c r="J1218" s="118">
        <f>SUM(คะแนนเทอม1!M33)</f>
        <v>0</v>
      </c>
    </row>
    <row r="1219" spans="1:10" ht="20.25" customHeight="1" x14ac:dyDescent="0.5">
      <c r="A1219" s="104">
        <f>กรอกข้อมูล!A6</f>
        <v>0</v>
      </c>
      <c r="B1219" s="199" t="s">
        <v>18</v>
      </c>
      <c r="C1219" s="200"/>
      <c r="D1219" s="105" t="s">
        <v>9</v>
      </c>
      <c r="E1219" s="105">
        <f>กรอกข้อมูล!C6</f>
        <v>1</v>
      </c>
      <c r="F1219" s="106">
        <v>70</v>
      </c>
      <c r="G1219" s="118">
        <f>SUM(คะแนนเทอม1!N33)</f>
        <v>0</v>
      </c>
      <c r="H1219" s="119">
        <v>30</v>
      </c>
      <c r="I1219" s="118">
        <f>SUM(คะแนนเทอม1!O33)</f>
        <v>0</v>
      </c>
      <c r="J1219" s="118">
        <f>SUM(คะแนนเทอม1!P33)</f>
        <v>0</v>
      </c>
    </row>
    <row r="1220" spans="1:10" ht="20.25" customHeight="1" x14ac:dyDescent="0.5">
      <c r="A1220" s="104">
        <f>กรอกข้อมูล!A7</f>
        <v>0</v>
      </c>
      <c r="B1220" s="199" t="s">
        <v>39</v>
      </c>
      <c r="C1220" s="200"/>
      <c r="D1220" s="105" t="s">
        <v>9</v>
      </c>
      <c r="E1220" s="105">
        <f>กรอกข้อมูล!C7</f>
        <v>2</v>
      </c>
      <c r="F1220" s="106">
        <v>80</v>
      </c>
      <c r="G1220" s="118">
        <f>SUM(คะแนนเทอม1!Q33)</f>
        <v>0</v>
      </c>
      <c r="H1220" s="119">
        <v>20</v>
      </c>
      <c r="I1220" s="118">
        <f>SUM(คะแนนเทอม1!R33)</f>
        <v>0</v>
      </c>
      <c r="J1220" s="118">
        <f>SUM(คะแนนเทอม1!S33)</f>
        <v>0</v>
      </c>
    </row>
    <row r="1221" spans="1:10" ht="20.25" customHeight="1" x14ac:dyDescent="0.5">
      <c r="A1221" s="104">
        <f>กรอกข้อมูล!A8</f>
        <v>0</v>
      </c>
      <c r="B1221" s="199" t="s">
        <v>7</v>
      </c>
      <c r="C1221" s="200"/>
      <c r="D1221" s="105" t="s">
        <v>9</v>
      </c>
      <c r="E1221" s="105">
        <f>กรอกข้อมูล!C8</f>
        <v>2</v>
      </c>
      <c r="F1221" s="106">
        <v>80</v>
      </c>
      <c r="G1221" s="118">
        <f>SUM(คะแนนเทอม1!T33)</f>
        <v>0</v>
      </c>
      <c r="H1221" s="119">
        <v>20</v>
      </c>
      <c r="I1221" s="118">
        <f>SUM(คะแนนเทอม1!U33)</f>
        <v>0</v>
      </c>
      <c r="J1221" s="118">
        <f>SUM(คะแนนเทอม1!V33)</f>
        <v>0</v>
      </c>
    </row>
    <row r="1222" spans="1:10" ht="20.25" customHeight="1" x14ac:dyDescent="0.5">
      <c r="A1222" s="104">
        <f>กรอกข้อมูล!A9</f>
        <v>0</v>
      </c>
      <c r="B1222" s="199" t="s">
        <v>34</v>
      </c>
      <c r="C1222" s="200"/>
      <c r="D1222" s="105" t="s">
        <v>9</v>
      </c>
      <c r="E1222" s="105">
        <f>กรอกข้อมูล!C9</f>
        <v>1</v>
      </c>
      <c r="F1222" s="106">
        <v>80</v>
      </c>
      <c r="G1222" s="118">
        <f>SUM(คะแนนเทอม1!W33)</f>
        <v>0</v>
      </c>
      <c r="H1222" s="119">
        <v>20</v>
      </c>
      <c r="I1222" s="118">
        <f>SUM(คะแนนเทอม1!X33)</f>
        <v>0</v>
      </c>
      <c r="J1222" s="118">
        <f>SUM(คะแนนเทอม1!Y33)</f>
        <v>0</v>
      </c>
    </row>
    <row r="1223" spans="1:10" ht="20.25" customHeight="1" x14ac:dyDescent="0.5">
      <c r="A1223" s="104">
        <f>กรอกข้อมูล!A10</f>
        <v>0</v>
      </c>
      <c r="B1223" s="199" t="s">
        <v>21</v>
      </c>
      <c r="C1223" s="200"/>
      <c r="D1223" s="105" t="s">
        <v>9</v>
      </c>
      <c r="E1223" s="105">
        <f>กรอกข้อมูล!C10</f>
        <v>2</v>
      </c>
      <c r="F1223" s="106">
        <v>70</v>
      </c>
      <c r="G1223" s="118">
        <f>SUM(คะแนนเทอม1!Z33)</f>
        <v>0</v>
      </c>
      <c r="H1223" s="119">
        <v>30</v>
      </c>
      <c r="I1223" s="118">
        <f>SUM(คะแนนเทอม1!AA33)</f>
        <v>0</v>
      </c>
      <c r="J1223" s="118">
        <f>SUM(คะแนนเทอม1!AB33)</f>
        <v>0</v>
      </c>
    </row>
    <row r="1224" spans="1:10" ht="20.25" customHeight="1" x14ac:dyDescent="0.5">
      <c r="A1224" s="104">
        <f>กรอกข้อมูล!A11</f>
        <v>0</v>
      </c>
      <c r="B1224" s="199">
        <f>กรอกข้อมูล!B11</f>
        <v>0</v>
      </c>
      <c r="C1224" s="200"/>
      <c r="D1224" s="105" t="s">
        <v>17</v>
      </c>
      <c r="E1224" s="105">
        <f>กรอกข้อมูล!C11</f>
        <v>2</v>
      </c>
      <c r="F1224" s="106">
        <v>80</v>
      </c>
      <c r="G1224" s="118">
        <f>SUM(คะแนนเทอม1!AC33)</f>
        <v>0</v>
      </c>
      <c r="H1224" s="119">
        <v>20</v>
      </c>
      <c r="I1224" s="118">
        <f>SUM(คะแนนเทอม1!AD33)</f>
        <v>0</v>
      </c>
      <c r="J1224" s="118">
        <f>SUM(คะแนนเทอม1!AE33)</f>
        <v>0</v>
      </c>
    </row>
    <row r="1225" spans="1:10" ht="20.25" customHeight="1" x14ac:dyDescent="0.5">
      <c r="A1225" s="80"/>
      <c r="B1225" s="201"/>
      <c r="C1225" s="201"/>
      <c r="D1225" s="108"/>
      <c r="E1225" s="108"/>
      <c r="F1225" s="109"/>
      <c r="G1225" s="112"/>
      <c r="H1225" s="111"/>
      <c r="I1225" s="112"/>
      <c r="J1225" s="112"/>
    </row>
    <row r="1226" spans="1:10" ht="20.25" customHeight="1" x14ac:dyDescent="0.5">
      <c r="A1226" s="80"/>
      <c r="B1226" s="107"/>
      <c r="C1226" s="107"/>
      <c r="D1226" s="108"/>
      <c r="E1226" s="72">
        <f>SUM(E1215:E1225)</f>
        <v>23</v>
      </c>
      <c r="F1226" s="109"/>
      <c r="G1226" s="112"/>
    </row>
    <row r="1227" spans="1:10" ht="19.7" customHeight="1" x14ac:dyDescent="0.5">
      <c r="A1227" s="202"/>
      <c r="B1227" s="202"/>
      <c r="C1227" s="202"/>
      <c r="D1227" s="202"/>
      <c r="E1227" s="72"/>
      <c r="F1227" s="196"/>
      <c r="G1227" s="196"/>
      <c r="H1227" s="87"/>
      <c r="I1227" s="87"/>
      <c r="J1227" s="87"/>
    </row>
    <row r="1228" spans="1:10" ht="3" customHeight="1" x14ac:dyDescent="0.5">
      <c r="A1228" s="80"/>
      <c r="B1228" s="107"/>
      <c r="C1228" s="107"/>
      <c r="D1228" s="108"/>
      <c r="E1228" s="72"/>
      <c r="F1228" s="111"/>
      <c r="G1228" s="112"/>
      <c r="H1228" s="87"/>
      <c r="I1228" s="87"/>
      <c r="J1228" s="87"/>
    </row>
    <row r="1229" spans="1:10" ht="20.25" customHeight="1" x14ac:dyDescent="0.5">
      <c r="A1229" s="197"/>
      <c r="B1229" s="197"/>
      <c r="C1229" s="197"/>
      <c r="D1229" s="197"/>
      <c r="F1229" s="198"/>
      <c r="G1229" s="198"/>
      <c r="H1229" s="113"/>
      <c r="I1229" s="120"/>
    </row>
    <row r="1230" spans="1:10" ht="3" customHeight="1" x14ac:dyDescent="0.5">
      <c r="D1230" s="75"/>
      <c r="F1230" s="76"/>
      <c r="G1230" s="113"/>
      <c r="H1230" s="113"/>
      <c r="I1230" s="120"/>
    </row>
    <row r="1231" spans="1:10" ht="23.1" customHeight="1" x14ac:dyDescent="0.5">
      <c r="A1231" s="197"/>
      <c r="B1231" s="197"/>
      <c r="C1231" s="197"/>
      <c r="D1231" s="197"/>
      <c r="F1231" s="183" t="s">
        <v>96</v>
      </c>
      <c r="G1231" s="183"/>
      <c r="H1231" s="183"/>
      <c r="I1231" s="183"/>
      <c r="J1231" s="183"/>
    </row>
    <row r="1232" spans="1:10" ht="3" customHeight="1" x14ac:dyDescent="0.5">
      <c r="A1232" s="73"/>
      <c r="B1232" s="73"/>
      <c r="C1232" s="73"/>
      <c r="D1232" s="73"/>
      <c r="F1232" s="78"/>
      <c r="G1232" s="78"/>
      <c r="H1232" s="88"/>
      <c r="I1232" s="88"/>
    </row>
    <row r="1233" spans="1:10" ht="20.25" customHeight="1" x14ac:dyDescent="0.5">
      <c r="A1233" s="183"/>
      <c r="B1233" s="183"/>
      <c r="C1233" s="183"/>
      <c r="D1233" s="183"/>
      <c r="E1233" s="101"/>
      <c r="F1233" s="195" t="str">
        <f>"("&amp;กรอกข้อมูล!B$15&amp;")"</f>
        <v>(นางสาวตัวอย่าง)</v>
      </c>
      <c r="G1233" s="195"/>
      <c r="H1233" s="195"/>
    </row>
    <row r="1234" spans="1:10" ht="20.25" customHeight="1" x14ac:dyDescent="0.5">
      <c r="A1234" s="80"/>
      <c r="B1234" s="80"/>
      <c r="C1234" s="80"/>
      <c r="D1234" s="81"/>
    </row>
    <row r="1235" spans="1:10" ht="20.25" customHeight="1" x14ac:dyDescent="0.5">
      <c r="A1235" s="80"/>
      <c r="B1235" s="80"/>
      <c r="C1235" s="80"/>
      <c r="D1235" s="81"/>
      <c r="F1235" s="221"/>
      <c r="G1235" s="221"/>
    </row>
    <row r="1236" spans="1:10" ht="20.25" customHeight="1" x14ac:dyDescent="0.5">
      <c r="D1236" s="81"/>
    </row>
    <row r="1237" spans="1:10" ht="20.25" customHeight="1" x14ac:dyDescent="0.5">
      <c r="A1237" s="74" t="s">
        <v>94</v>
      </c>
      <c r="D1237" s="81"/>
    </row>
    <row r="1238" spans="1:10" ht="20.25" customHeight="1" x14ac:dyDescent="0.5">
      <c r="B1238" s="83"/>
      <c r="C1238" s="83"/>
      <c r="F1238" s="79" t="s">
        <v>103</v>
      </c>
      <c r="G1238" s="88"/>
      <c r="H1238" s="88"/>
      <c r="I1238" s="88"/>
    </row>
    <row r="1239" spans="1:10" ht="20.25" customHeight="1" x14ac:dyDescent="0.5">
      <c r="F1239" s="222" t="s">
        <v>95</v>
      </c>
      <c r="G1239" s="222"/>
      <c r="H1239" s="222"/>
      <c r="I1239" s="90"/>
      <c r="J1239" s="88"/>
    </row>
    <row r="1240" spans="1:10" ht="20.25" customHeight="1" x14ac:dyDescent="0.5">
      <c r="E1240" s="79"/>
    </row>
    <row r="1241" spans="1:10" ht="20.25" customHeight="1" x14ac:dyDescent="0.5">
      <c r="I1241" s="117" t="s">
        <v>8</v>
      </c>
      <c r="J1241" s="82">
        <v>32</v>
      </c>
    </row>
    <row r="1245" spans="1:10" ht="20.25" customHeight="1" x14ac:dyDescent="0.5">
      <c r="A1245" s="179" t="s">
        <v>30</v>
      </c>
      <c r="B1245" s="179"/>
      <c r="C1245" s="179"/>
      <c r="D1245" s="179"/>
      <c r="E1245" s="179"/>
      <c r="F1245" s="179"/>
      <c r="G1245" s="179"/>
      <c r="H1245" s="179"/>
      <c r="I1245" s="179"/>
      <c r="J1245" s="179"/>
    </row>
    <row r="1246" spans="1:10" ht="25.5" customHeight="1" x14ac:dyDescent="0.5">
      <c r="A1246" s="180" t="s">
        <v>90</v>
      </c>
      <c r="B1246" s="180"/>
      <c r="C1246" s="180"/>
      <c r="D1246" s="180"/>
      <c r="E1246" s="180"/>
      <c r="F1246" s="180"/>
      <c r="G1246" s="180"/>
      <c r="H1246" s="180"/>
      <c r="I1246" s="180"/>
      <c r="J1246" s="180"/>
    </row>
    <row r="1247" spans="1:10" ht="20.25" customHeight="1" x14ac:dyDescent="0.5">
      <c r="B1247" s="102"/>
      <c r="C1247" s="179" t="s">
        <v>104</v>
      </c>
      <c r="D1247" s="179"/>
      <c r="E1247" s="179" t="s">
        <v>105</v>
      </c>
      <c r="F1247" s="179"/>
      <c r="G1247" s="76">
        <f>SUM(กรอกข้อมูล!B13)</f>
        <v>0</v>
      </c>
      <c r="I1247" s="115"/>
      <c r="J1247" s="115"/>
    </row>
    <row r="1248" spans="1:10" ht="20.25" customHeight="1" x14ac:dyDescent="0.5">
      <c r="A1248" s="71"/>
      <c r="B1248" s="71"/>
      <c r="C1248" s="71"/>
      <c r="D1248" s="71"/>
      <c r="E1248" s="71"/>
      <c r="F1248" s="71"/>
      <c r="G1248" s="76"/>
      <c r="H1248" s="76"/>
      <c r="I1248" s="76"/>
      <c r="J1248" s="76"/>
    </row>
    <row r="1249" spans="1:10" ht="22.9" customHeight="1" x14ac:dyDescent="0.5">
      <c r="A1249" s="102" t="s">
        <v>0</v>
      </c>
      <c r="C1249" s="181">
        <f>(กรอกข้อมูล!B48)</f>
        <v>0</v>
      </c>
      <c r="D1249" s="181"/>
      <c r="E1249" s="181"/>
      <c r="F1249" s="181"/>
      <c r="G1249" s="121"/>
      <c r="H1249" s="115" t="s">
        <v>40</v>
      </c>
      <c r="J1249" s="116">
        <f>กรอกข้อมูล!B14</f>
        <v>0</v>
      </c>
    </row>
    <row r="1250" spans="1:10" ht="20.25" customHeight="1" x14ac:dyDescent="0.5">
      <c r="A1250" s="102"/>
      <c r="B1250" s="102"/>
      <c r="C1250" s="182"/>
      <c r="D1250" s="182"/>
      <c r="E1250" s="182"/>
      <c r="F1250" s="182"/>
      <c r="G1250" s="183"/>
      <c r="H1250" s="115"/>
      <c r="I1250" s="115"/>
      <c r="J1250" s="115"/>
    </row>
    <row r="1251" spans="1:10" ht="20.25" customHeight="1" x14ac:dyDescent="0.5">
      <c r="A1251" s="98"/>
      <c r="B1251" s="98"/>
      <c r="C1251" s="98"/>
      <c r="D1251" s="98"/>
      <c r="E1251" s="98"/>
      <c r="F1251" s="98"/>
      <c r="G1251" s="114"/>
      <c r="H1251" s="114"/>
      <c r="I1251" s="114"/>
      <c r="J1251" s="114"/>
    </row>
    <row r="1252" spans="1:10" ht="20.25" customHeight="1" x14ac:dyDescent="0.5">
      <c r="A1252" s="210" t="s">
        <v>1</v>
      </c>
      <c r="B1252" s="213" t="s">
        <v>2</v>
      </c>
      <c r="C1252" s="214"/>
      <c r="D1252" s="206" t="s">
        <v>10</v>
      </c>
      <c r="E1252" s="206" t="s">
        <v>32</v>
      </c>
      <c r="F1252" s="220" t="s">
        <v>28</v>
      </c>
      <c r="G1252" s="220"/>
      <c r="H1252" s="205" t="s">
        <v>24</v>
      </c>
      <c r="I1252" s="205"/>
      <c r="J1252" s="91" t="s">
        <v>20</v>
      </c>
    </row>
    <row r="1253" spans="1:10" ht="20.25" customHeight="1" x14ac:dyDescent="0.5">
      <c r="A1253" s="211"/>
      <c r="B1253" s="215"/>
      <c r="C1253" s="216"/>
      <c r="D1253" s="219"/>
      <c r="E1253" s="219"/>
      <c r="F1253" s="206" t="s">
        <v>26</v>
      </c>
      <c r="G1253" s="208" t="s">
        <v>27</v>
      </c>
      <c r="H1253" s="208" t="s">
        <v>26</v>
      </c>
      <c r="I1253" s="208" t="s">
        <v>27</v>
      </c>
      <c r="J1253" s="92">
        <v>100</v>
      </c>
    </row>
    <row r="1254" spans="1:10" ht="20.25" customHeight="1" x14ac:dyDescent="0.5">
      <c r="A1254" s="212"/>
      <c r="B1254" s="217"/>
      <c r="C1254" s="218"/>
      <c r="D1254" s="207"/>
      <c r="E1254" s="207"/>
      <c r="F1254" s="207"/>
      <c r="G1254" s="209"/>
      <c r="H1254" s="209"/>
      <c r="I1254" s="209"/>
      <c r="J1254" s="93" t="s">
        <v>29</v>
      </c>
    </row>
    <row r="1255" spans="1:10" ht="20.25" customHeight="1" x14ac:dyDescent="0.5">
      <c r="A1255" s="104">
        <f>กรอกข้อมูล!A2</f>
        <v>0</v>
      </c>
      <c r="B1255" s="203" t="s">
        <v>3</v>
      </c>
      <c r="C1255" s="204"/>
      <c r="D1255" s="105" t="s">
        <v>9</v>
      </c>
      <c r="E1255" s="105">
        <f>กรอกข้อมูล!C2</f>
        <v>4</v>
      </c>
      <c r="F1255" s="106">
        <v>70</v>
      </c>
      <c r="G1255" s="118">
        <f>SUM(คะแนนเทอม1!B34)</f>
        <v>0</v>
      </c>
      <c r="H1255" s="119">
        <v>30</v>
      </c>
      <c r="I1255" s="118">
        <f>SUM(คะแนนเทอม1!C34)</f>
        <v>0</v>
      </c>
      <c r="J1255" s="118">
        <f>SUM(คะแนนเทอม1!D34)</f>
        <v>0</v>
      </c>
    </row>
    <row r="1256" spans="1:10" ht="20.25" customHeight="1" x14ac:dyDescent="0.5">
      <c r="A1256" s="104">
        <f>กรอกข้อมูล!A3</f>
        <v>0</v>
      </c>
      <c r="B1256" s="199" t="s">
        <v>4</v>
      </c>
      <c r="C1256" s="200"/>
      <c r="D1256" s="105" t="s">
        <v>9</v>
      </c>
      <c r="E1256" s="105">
        <f>กรอกข้อมูล!C3</f>
        <v>4</v>
      </c>
      <c r="F1256" s="106">
        <v>70</v>
      </c>
      <c r="G1256" s="118">
        <f>SUM(คะแนนเทอม1!E34)</f>
        <v>0</v>
      </c>
      <c r="H1256" s="119">
        <v>30</v>
      </c>
      <c r="I1256" s="118">
        <f>SUM(คะแนนเทอม1!F34)</f>
        <v>0</v>
      </c>
      <c r="J1256" s="118">
        <f>SUM(คะแนนเทอม1!G34)</f>
        <v>0</v>
      </c>
    </row>
    <row r="1257" spans="1:10" ht="20.25" customHeight="1" x14ac:dyDescent="0.5">
      <c r="A1257" s="104">
        <f>กรอกข้อมูล!A4</f>
        <v>0</v>
      </c>
      <c r="B1257" s="199" t="s">
        <v>38</v>
      </c>
      <c r="C1257" s="200"/>
      <c r="D1257" s="105" t="s">
        <v>9</v>
      </c>
      <c r="E1257" s="105">
        <f>กรอกข้อมูล!C4</f>
        <v>3</v>
      </c>
      <c r="F1257" s="106">
        <v>70</v>
      </c>
      <c r="G1257" s="118">
        <f>SUM(คะแนนเทอม1!H34)</f>
        <v>0</v>
      </c>
      <c r="H1257" s="119">
        <v>30</v>
      </c>
      <c r="I1257" s="118">
        <f>SUM(คะแนนเทอม1!I34)</f>
        <v>0</v>
      </c>
      <c r="J1257" s="118">
        <f>SUM(คะแนนเทอม1!J34)</f>
        <v>0</v>
      </c>
    </row>
    <row r="1258" spans="1:10" ht="20.25" customHeight="1" x14ac:dyDescent="0.5">
      <c r="A1258" s="104">
        <f>กรอกข้อมูล!A5</f>
        <v>0</v>
      </c>
      <c r="B1258" s="199" t="s">
        <v>5</v>
      </c>
      <c r="C1258" s="200"/>
      <c r="D1258" s="105" t="s">
        <v>9</v>
      </c>
      <c r="E1258" s="105">
        <f>กรอกข้อมูล!C5</f>
        <v>2</v>
      </c>
      <c r="F1258" s="106">
        <v>70</v>
      </c>
      <c r="G1258" s="118">
        <f>SUM(คะแนนเทอม1!K34)</f>
        <v>0</v>
      </c>
      <c r="H1258" s="119">
        <v>30</v>
      </c>
      <c r="I1258" s="118">
        <f>SUM(คะแนนเทอม1!L34)</f>
        <v>0</v>
      </c>
      <c r="J1258" s="118">
        <f>SUM(คะแนนเทอม1!M34)</f>
        <v>0</v>
      </c>
    </row>
    <row r="1259" spans="1:10" ht="20.25" customHeight="1" x14ac:dyDescent="0.5">
      <c r="A1259" s="104">
        <f>กรอกข้อมูล!A6</f>
        <v>0</v>
      </c>
      <c r="B1259" s="199" t="s">
        <v>18</v>
      </c>
      <c r="C1259" s="200"/>
      <c r="D1259" s="105" t="s">
        <v>9</v>
      </c>
      <c r="E1259" s="105">
        <f>กรอกข้อมูล!C6</f>
        <v>1</v>
      </c>
      <c r="F1259" s="106">
        <v>70</v>
      </c>
      <c r="G1259" s="118">
        <f>SUM(คะแนนเทอม1!N34)</f>
        <v>0</v>
      </c>
      <c r="H1259" s="119">
        <v>30</v>
      </c>
      <c r="I1259" s="118">
        <f>SUM(คะแนนเทอม1!O34)</f>
        <v>0</v>
      </c>
      <c r="J1259" s="118">
        <f>SUM(คะแนนเทอม1!P34)</f>
        <v>0</v>
      </c>
    </row>
    <row r="1260" spans="1:10" ht="20.25" customHeight="1" x14ac:dyDescent="0.5">
      <c r="A1260" s="104">
        <f>กรอกข้อมูล!A7</f>
        <v>0</v>
      </c>
      <c r="B1260" s="199" t="s">
        <v>39</v>
      </c>
      <c r="C1260" s="200"/>
      <c r="D1260" s="105" t="s">
        <v>9</v>
      </c>
      <c r="E1260" s="105">
        <f>กรอกข้อมูล!C7</f>
        <v>2</v>
      </c>
      <c r="F1260" s="106">
        <v>80</v>
      </c>
      <c r="G1260" s="118">
        <f>SUM(คะแนนเทอม1!Q34)</f>
        <v>0</v>
      </c>
      <c r="H1260" s="119">
        <v>20</v>
      </c>
      <c r="I1260" s="118">
        <f>SUM(คะแนนเทอม1!R34)</f>
        <v>0</v>
      </c>
      <c r="J1260" s="118">
        <f>SUM(คะแนนเทอม1!S34)</f>
        <v>0</v>
      </c>
    </row>
    <row r="1261" spans="1:10" ht="20.25" customHeight="1" x14ac:dyDescent="0.5">
      <c r="A1261" s="104">
        <f>กรอกข้อมูล!A8</f>
        <v>0</v>
      </c>
      <c r="B1261" s="199" t="s">
        <v>7</v>
      </c>
      <c r="C1261" s="200"/>
      <c r="D1261" s="105" t="s">
        <v>9</v>
      </c>
      <c r="E1261" s="105">
        <f>กรอกข้อมูล!C8</f>
        <v>2</v>
      </c>
      <c r="F1261" s="106">
        <v>80</v>
      </c>
      <c r="G1261" s="118">
        <f>SUM(คะแนนเทอม1!T34)</f>
        <v>0</v>
      </c>
      <c r="H1261" s="119">
        <v>20</v>
      </c>
      <c r="I1261" s="118">
        <f>SUM(คะแนนเทอม1!U34)</f>
        <v>0</v>
      </c>
      <c r="J1261" s="118">
        <f>SUM(คะแนนเทอม1!V34)</f>
        <v>0</v>
      </c>
    </row>
    <row r="1262" spans="1:10" ht="20.25" customHeight="1" x14ac:dyDescent="0.5">
      <c r="A1262" s="104">
        <f>กรอกข้อมูล!A9</f>
        <v>0</v>
      </c>
      <c r="B1262" s="199" t="s">
        <v>34</v>
      </c>
      <c r="C1262" s="200"/>
      <c r="D1262" s="105" t="s">
        <v>9</v>
      </c>
      <c r="E1262" s="105">
        <f>กรอกข้อมูล!C9</f>
        <v>1</v>
      </c>
      <c r="F1262" s="106">
        <v>80</v>
      </c>
      <c r="G1262" s="118">
        <f>SUM(คะแนนเทอม1!W34)</f>
        <v>0</v>
      </c>
      <c r="H1262" s="119">
        <v>20</v>
      </c>
      <c r="I1262" s="118">
        <f>SUM(คะแนนเทอม1!X34)</f>
        <v>0</v>
      </c>
      <c r="J1262" s="118">
        <f>SUM(คะแนนเทอม1!Y34)</f>
        <v>0</v>
      </c>
    </row>
    <row r="1263" spans="1:10" ht="20.25" customHeight="1" x14ac:dyDescent="0.5">
      <c r="A1263" s="104">
        <f>กรอกข้อมูล!A10</f>
        <v>0</v>
      </c>
      <c r="B1263" s="199" t="s">
        <v>21</v>
      </c>
      <c r="C1263" s="200"/>
      <c r="D1263" s="105" t="s">
        <v>9</v>
      </c>
      <c r="E1263" s="105">
        <f>กรอกข้อมูล!C10</f>
        <v>2</v>
      </c>
      <c r="F1263" s="106">
        <v>70</v>
      </c>
      <c r="G1263" s="118">
        <f>SUM(คะแนนเทอม1!Z34)</f>
        <v>0</v>
      </c>
      <c r="H1263" s="119">
        <v>30</v>
      </c>
      <c r="I1263" s="118">
        <f>SUM(คะแนนเทอม1!AA34)</f>
        <v>0</v>
      </c>
      <c r="J1263" s="118">
        <f>SUM(คะแนนเทอม1!AB34)</f>
        <v>0</v>
      </c>
    </row>
    <row r="1264" spans="1:10" ht="20.25" customHeight="1" x14ac:dyDescent="0.5">
      <c r="A1264" s="104">
        <f>กรอกข้อมูล!A11</f>
        <v>0</v>
      </c>
      <c r="B1264" s="199">
        <f>กรอกข้อมูล!B11</f>
        <v>0</v>
      </c>
      <c r="C1264" s="200"/>
      <c r="D1264" s="105" t="s">
        <v>17</v>
      </c>
      <c r="E1264" s="105">
        <f>กรอกข้อมูล!C11</f>
        <v>2</v>
      </c>
      <c r="F1264" s="106">
        <v>80</v>
      </c>
      <c r="G1264" s="118">
        <f>SUM(คะแนนเทอม1!AC34)</f>
        <v>0</v>
      </c>
      <c r="H1264" s="119">
        <v>20</v>
      </c>
      <c r="I1264" s="118">
        <f>SUM(คะแนนเทอม1!AD34)</f>
        <v>0</v>
      </c>
      <c r="J1264" s="118">
        <f>SUM(คะแนนเทอม1!AE34)</f>
        <v>0</v>
      </c>
    </row>
    <row r="1265" spans="1:10" ht="20.25" customHeight="1" x14ac:dyDescent="0.5">
      <c r="A1265" s="80"/>
      <c r="B1265" s="201"/>
      <c r="C1265" s="201"/>
      <c r="D1265" s="108"/>
      <c r="E1265" s="108"/>
      <c r="F1265" s="109"/>
      <c r="G1265" s="112"/>
      <c r="H1265" s="111"/>
      <c r="I1265" s="112"/>
      <c r="J1265" s="112"/>
    </row>
    <row r="1266" spans="1:10" ht="20.25" customHeight="1" x14ac:dyDescent="0.5">
      <c r="A1266" s="80"/>
      <c r="B1266" s="107"/>
      <c r="C1266" s="107"/>
      <c r="D1266" s="108"/>
      <c r="E1266" s="72">
        <f>SUM(E1255:E1265)</f>
        <v>23</v>
      </c>
      <c r="F1266" s="109"/>
      <c r="G1266" s="112"/>
    </row>
    <row r="1267" spans="1:10" ht="20.25" customHeight="1" x14ac:dyDescent="0.5">
      <c r="A1267" s="202"/>
      <c r="B1267" s="202"/>
      <c r="C1267" s="202"/>
      <c r="D1267" s="202"/>
      <c r="E1267" s="72"/>
      <c r="F1267" s="196"/>
      <c r="G1267" s="196"/>
      <c r="H1267" s="87"/>
      <c r="I1267" s="87"/>
      <c r="J1267" s="87"/>
    </row>
    <row r="1268" spans="1:10" ht="3" customHeight="1" x14ac:dyDescent="0.5">
      <c r="A1268" s="80"/>
      <c r="B1268" s="107"/>
      <c r="C1268" s="107"/>
      <c r="D1268" s="108"/>
      <c r="E1268" s="72"/>
      <c r="F1268" s="111"/>
      <c r="G1268" s="112"/>
      <c r="H1268" s="87"/>
      <c r="I1268" s="87"/>
      <c r="J1268" s="87"/>
    </row>
    <row r="1269" spans="1:10" ht="20.25" customHeight="1" x14ac:dyDescent="0.5">
      <c r="A1269" s="197"/>
      <c r="B1269" s="197"/>
      <c r="C1269" s="197"/>
      <c r="D1269" s="197"/>
      <c r="F1269" s="198"/>
      <c r="G1269" s="198"/>
      <c r="H1269" s="113"/>
      <c r="I1269" s="120"/>
    </row>
    <row r="1270" spans="1:10" ht="3" customHeight="1" x14ac:dyDescent="0.5">
      <c r="D1270" s="75"/>
      <c r="F1270" s="76"/>
      <c r="G1270" s="113"/>
      <c r="H1270" s="113"/>
      <c r="I1270" s="120"/>
    </row>
    <row r="1271" spans="1:10" ht="23.1" customHeight="1" x14ac:dyDescent="0.5">
      <c r="A1271" s="197"/>
      <c r="B1271" s="197"/>
      <c r="C1271" s="197"/>
      <c r="D1271" s="197"/>
      <c r="F1271" s="183" t="s">
        <v>96</v>
      </c>
      <c r="G1271" s="183"/>
      <c r="H1271" s="183"/>
      <c r="I1271" s="183"/>
      <c r="J1271" s="183"/>
    </row>
    <row r="1272" spans="1:10" ht="3" customHeight="1" x14ac:dyDescent="0.5">
      <c r="A1272" s="73"/>
      <c r="B1272" s="73"/>
      <c r="C1272" s="73"/>
      <c r="D1272" s="73"/>
      <c r="F1272" s="78"/>
      <c r="G1272" s="78"/>
      <c r="H1272" s="88"/>
      <c r="I1272" s="88"/>
    </row>
    <row r="1273" spans="1:10" ht="20.25" customHeight="1" x14ac:dyDescent="0.5">
      <c r="A1273" s="183"/>
      <c r="B1273" s="183"/>
      <c r="C1273" s="183"/>
      <c r="D1273" s="183"/>
      <c r="E1273" s="101"/>
      <c r="F1273" s="195" t="str">
        <f>"("&amp;กรอกข้อมูล!B$15&amp;")"</f>
        <v>(นางสาวตัวอย่าง)</v>
      </c>
      <c r="G1273" s="195"/>
      <c r="H1273" s="195"/>
    </row>
    <row r="1274" spans="1:10" ht="20.25" customHeight="1" x14ac:dyDescent="0.5">
      <c r="A1274" s="80"/>
      <c r="B1274" s="80"/>
      <c r="C1274" s="80"/>
      <c r="D1274" s="81"/>
    </row>
    <row r="1275" spans="1:10" ht="20.25" customHeight="1" x14ac:dyDescent="0.5">
      <c r="A1275" s="80"/>
      <c r="B1275" s="80"/>
      <c r="C1275" s="80"/>
      <c r="D1275" s="81"/>
      <c r="F1275" s="221"/>
      <c r="G1275" s="221"/>
    </row>
    <row r="1276" spans="1:10" ht="20.25" customHeight="1" x14ac:dyDescent="0.5">
      <c r="D1276" s="81"/>
    </row>
    <row r="1277" spans="1:10" ht="20.25" customHeight="1" x14ac:dyDescent="0.5">
      <c r="A1277" s="74" t="s">
        <v>94</v>
      </c>
      <c r="D1277" s="81"/>
    </row>
    <row r="1278" spans="1:10" ht="20.25" customHeight="1" x14ac:dyDescent="0.5">
      <c r="B1278" s="83"/>
      <c r="C1278" s="83"/>
      <c r="F1278" s="79" t="s">
        <v>103</v>
      </c>
      <c r="G1278" s="88"/>
      <c r="H1278" s="88"/>
      <c r="I1278" s="88"/>
    </row>
    <row r="1279" spans="1:10" ht="20.25" customHeight="1" x14ac:dyDescent="0.5">
      <c r="F1279" s="222" t="s">
        <v>95</v>
      </c>
      <c r="G1279" s="222"/>
      <c r="H1279" s="222"/>
      <c r="I1279" s="90"/>
      <c r="J1279" s="88"/>
    </row>
    <row r="1280" spans="1:10" ht="20.25" customHeight="1" x14ac:dyDescent="0.5">
      <c r="E1280" s="79"/>
    </row>
    <row r="1281" spans="1:10" ht="20.25" customHeight="1" x14ac:dyDescent="0.5">
      <c r="I1281" s="117" t="s">
        <v>8</v>
      </c>
      <c r="J1281" s="82">
        <v>33</v>
      </c>
    </row>
    <row r="1285" spans="1:10" ht="20.25" customHeight="1" x14ac:dyDescent="0.5">
      <c r="A1285" s="179" t="s">
        <v>30</v>
      </c>
      <c r="B1285" s="179"/>
      <c r="C1285" s="179"/>
      <c r="D1285" s="179"/>
      <c r="E1285" s="179"/>
      <c r="F1285" s="179"/>
      <c r="G1285" s="179"/>
      <c r="H1285" s="179"/>
      <c r="I1285" s="179"/>
      <c r="J1285" s="179"/>
    </row>
    <row r="1286" spans="1:10" ht="26.1" customHeight="1" x14ac:dyDescent="0.5">
      <c r="A1286" s="180" t="s">
        <v>90</v>
      </c>
      <c r="B1286" s="180"/>
      <c r="C1286" s="180"/>
      <c r="D1286" s="180"/>
      <c r="E1286" s="180"/>
      <c r="F1286" s="180"/>
      <c r="G1286" s="180"/>
      <c r="H1286" s="180"/>
      <c r="I1286" s="180"/>
      <c r="J1286" s="180"/>
    </row>
    <row r="1287" spans="1:10" ht="20.25" customHeight="1" x14ac:dyDescent="0.5">
      <c r="B1287" s="102"/>
      <c r="C1287" s="179" t="s">
        <v>104</v>
      </c>
      <c r="D1287" s="179"/>
      <c r="E1287" s="179" t="s">
        <v>105</v>
      </c>
      <c r="F1287" s="179"/>
      <c r="G1287" s="76">
        <f>SUM(กรอกข้อมูล!B13)</f>
        <v>0</v>
      </c>
      <c r="I1287" s="115"/>
      <c r="J1287" s="115"/>
    </row>
    <row r="1288" spans="1:10" ht="20.25" customHeight="1" x14ac:dyDescent="0.5">
      <c r="A1288" s="71"/>
      <c r="B1288" s="71"/>
      <c r="C1288" s="71"/>
      <c r="D1288" s="71"/>
      <c r="E1288" s="71"/>
      <c r="F1288" s="71"/>
      <c r="G1288" s="76"/>
      <c r="H1288" s="76"/>
      <c r="I1288" s="76"/>
      <c r="J1288" s="76"/>
    </row>
    <row r="1289" spans="1:10" ht="22.9" customHeight="1" x14ac:dyDescent="0.5">
      <c r="A1289" s="102" t="s">
        <v>0</v>
      </c>
      <c r="C1289" s="181">
        <f>(กรอกข้อมูล!B49)</f>
        <v>0</v>
      </c>
      <c r="D1289" s="181"/>
      <c r="E1289" s="181"/>
      <c r="F1289" s="181"/>
      <c r="G1289" s="121"/>
      <c r="H1289" s="115" t="s">
        <v>40</v>
      </c>
      <c r="J1289" s="116">
        <f>กรอกข้อมูล!B14</f>
        <v>0</v>
      </c>
    </row>
    <row r="1290" spans="1:10" ht="20.25" customHeight="1" x14ac:dyDescent="0.5">
      <c r="A1290" s="102"/>
      <c r="B1290" s="102"/>
      <c r="C1290" s="182"/>
      <c r="D1290" s="182"/>
      <c r="E1290" s="182"/>
      <c r="F1290" s="182"/>
      <c r="G1290" s="183"/>
      <c r="H1290" s="115"/>
      <c r="I1290" s="115"/>
      <c r="J1290" s="115"/>
    </row>
    <row r="1291" spans="1:10" ht="20.25" customHeight="1" x14ac:dyDescent="0.5">
      <c r="A1291" s="98"/>
      <c r="B1291" s="98"/>
      <c r="C1291" s="98"/>
      <c r="D1291" s="98"/>
      <c r="E1291" s="98"/>
      <c r="F1291" s="98"/>
      <c r="G1291" s="114"/>
      <c r="H1291" s="114"/>
      <c r="I1291" s="114"/>
      <c r="J1291" s="114"/>
    </row>
    <row r="1292" spans="1:10" ht="20.25" customHeight="1" x14ac:dyDescent="0.5">
      <c r="A1292" s="210" t="s">
        <v>1</v>
      </c>
      <c r="B1292" s="213" t="s">
        <v>2</v>
      </c>
      <c r="C1292" s="214"/>
      <c r="D1292" s="206" t="s">
        <v>10</v>
      </c>
      <c r="E1292" s="206" t="s">
        <v>32</v>
      </c>
      <c r="F1292" s="220" t="s">
        <v>28</v>
      </c>
      <c r="G1292" s="220"/>
      <c r="H1292" s="205" t="s">
        <v>24</v>
      </c>
      <c r="I1292" s="205"/>
      <c r="J1292" s="91" t="s">
        <v>20</v>
      </c>
    </row>
    <row r="1293" spans="1:10" ht="20.25" customHeight="1" x14ac:dyDescent="0.5">
      <c r="A1293" s="211"/>
      <c r="B1293" s="215"/>
      <c r="C1293" s="216"/>
      <c r="D1293" s="219"/>
      <c r="E1293" s="219"/>
      <c r="F1293" s="206" t="s">
        <v>26</v>
      </c>
      <c r="G1293" s="208" t="s">
        <v>27</v>
      </c>
      <c r="H1293" s="208" t="s">
        <v>26</v>
      </c>
      <c r="I1293" s="208" t="s">
        <v>27</v>
      </c>
      <c r="J1293" s="92">
        <v>100</v>
      </c>
    </row>
    <row r="1294" spans="1:10" ht="20.25" customHeight="1" x14ac:dyDescent="0.5">
      <c r="A1294" s="212"/>
      <c r="B1294" s="217"/>
      <c r="C1294" s="218"/>
      <c r="D1294" s="207"/>
      <c r="E1294" s="207"/>
      <c r="F1294" s="207"/>
      <c r="G1294" s="209"/>
      <c r="H1294" s="209"/>
      <c r="I1294" s="209"/>
      <c r="J1294" s="93" t="s">
        <v>29</v>
      </c>
    </row>
    <row r="1295" spans="1:10" ht="20.25" customHeight="1" x14ac:dyDescent="0.5">
      <c r="A1295" s="104">
        <f>กรอกข้อมูล!A2</f>
        <v>0</v>
      </c>
      <c r="B1295" s="203" t="s">
        <v>3</v>
      </c>
      <c r="C1295" s="204"/>
      <c r="D1295" s="105" t="s">
        <v>9</v>
      </c>
      <c r="E1295" s="105">
        <f>กรอกข้อมูล!C2</f>
        <v>4</v>
      </c>
      <c r="F1295" s="106">
        <v>70</v>
      </c>
      <c r="G1295" s="118">
        <f>SUM(คะแนนเทอม1!B35)</f>
        <v>0</v>
      </c>
      <c r="H1295" s="119">
        <v>30</v>
      </c>
      <c r="I1295" s="118">
        <f>SUM(คะแนนเทอม1!C35)</f>
        <v>0</v>
      </c>
      <c r="J1295" s="118">
        <f>SUM(คะแนนเทอม1!D35)</f>
        <v>0</v>
      </c>
    </row>
    <row r="1296" spans="1:10" ht="20.25" customHeight="1" x14ac:dyDescent="0.5">
      <c r="A1296" s="104">
        <f>กรอกข้อมูล!A3</f>
        <v>0</v>
      </c>
      <c r="B1296" s="199" t="s">
        <v>4</v>
      </c>
      <c r="C1296" s="200"/>
      <c r="D1296" s="105" t="s">
        <v>9</v>
      </c>
      <c r="E1296" s="105">
        <f>กรอกข้อมูล!C3</f>
        <v>4</v>
      </c>
      <c r="F1296" s="106">
        <v>70</v>
      </c>
      <c r="G1296" s="118">
        <f>SUM(คะแนนเทอม1!E35)</f>
        <v>0</v>
      </c>
      <c r="H1296" s="119">
        <v>30</v>
      </c>
      <c r="I1296" s="118">
        <f>SUM(คะแนนเทอม1!F35)</f>
        <v>0</v>
      </c>
      <c r="J1296" s="118">
        <f>SUM(คะแนนเทอม1!G35)</f>
        <v>0</v>
      </c>
    </row>
    <row r="1297" spans="1:10" ht="20.25" customHeight="1" x14ac:dyDescent="0.5">
      <c r="A1297" s="104">
        <f>กรอกข้อมูล!A4</f>
        <v>0</v>
      </c>
      <c r="B1297" s="199" t="s">
        <v>38</v>
      </c>
      <c r="C1297" s="200"/>
      <c r="D1297" s="105" t="s">
        <v>9</v>
      </c>
      <c r="E1297" s="105">
        <f>กรอกข้อมูล!C4</f>
        <v>3</v>
      </c>
      <c r="F1297" s="106">
        <v>70</v>
      </c>
      <c r="G1297" s="118">
        <f>SUM(คะแนนเทอม1!H35)</f>
        <v>0</v>
      </c>
      <c r="H1297" s="119">
        <v>30</v>
      </c>
      <c r="I1297" s="118">
        <f>SUM(คะแนนเทอม1!I35)</f>
        <v>0</v>
      </c>
      <c r="J1297" s="118">
        <f>SUM(คะแนนเทอม1!J35)</f>
        <v>0</v>
      </c>
    </row>
    <row r="1298" spans="1:10" ht="20.25" customHeight="1" x14ac:dyDescent="0.5">
      <c r="A1298" s="104">
        <f>กรอกข้อมูล!A5</f>
        <v>0</v>
      </c>
      <c r="B1298" s="199" t="s">
        <v>5</v>
      </c>
      <c r="C1298" s="200"/>
      <c r="D1298" s="105" t="s">
        <v>9</v>
      </c>
      <c r="E1298" s="105">
        <f>กรอกข้อมูล!C5</f>
        <v>2</v>
      </c>
      <c r="F1298" s="106">
        <v>70</v>
      </c>
      <c r="G1298" s="118">
        <f>SUM(คะแนนเทอม1!K35)</f>
        <v>0</v>
      </c>
      <c r="H1298" s="119">
        <v>30</v>
      </c>
      <c r="I1298" s="118">
        <f>SUM(คะแนนเทอม1!L35)</f>
        <v>0</v>
      </c>
      <c r="J1298" s="118">
        <f>SUM(คะแนนเทอม1!M35)</f>
        <v>0</v>
      </c>
    </row>
    <row r="1299" spans="1:10" ht="20.25" customHeight="1" x14ac:dyDescent="0.5">
      <c r="A1299" s="104">
        <f>กรอกข้อมูล!A6</f>
        <v>0</v>
      </c>
      <c r="B1299" s="199" t="s">
        <v>18</v>
      </c>
      <c r="C1299" s="200"/>
      <c r="D1299" s="105" t="s">
        <v>9</v>
      </c>
      <c r="E1299" s="105">
        <f>กรอกข้อมูล!C6</f>
        <v>1</v>
      </c>
      <c r="F1299" s="106">
        <v>70</v>
      </c>
      <c r="G1299" s="118">
        <f>SUM(คะแนนเทอม1!N35)</f>
        <v>0</v>
      </c>
      <c r="H1299" s="119">
        <v>30</v>
      </c>
      <c r="I1299" s="118">
        <f>SUM(คะแนนเทอม1!O35)</f>
        <v>0</v>
      </c>
      <c r="J1299" s="118">
        <f>SUM(คะแนนเทอม1!P35)</f>
        <v>0</v>
      </c>
    </row>
    <row r="1300" spans="1:10" ht="20.25" customHeight="1" x14ac:dyDescent="0.5">
      <c r="A1300" s="104">
        <f>กรอกข้อมูล!A7</f>
        <v>0</v>
      </c>
      <c r="B1300" s="199" t="s">
        <v>39</v>
      </c>
      <c r="C1300" s="200"/>
      <c r="D1300" s="105" t="s">
        <v>9</v>
      </c>
      <c r="E1300" s="105">
        <f>กรอกข้อมูล!C7</f>
        <v>2</v>
      </c>
      <c r="F1300" s="106">
        <v>80</v>
      </c>
      <c r="G1300" s="118">
        <f>SUM(คะแนนเทอม1!Q35)</f>
        <v>0</v>
      </c>
      <c r="H1300" s="119">
        <v>20</v>
      </c>
      <c r="I1300" s="118">
        <f>SUM(คะแนนเทอม1!R35)</f>
        <v>0</v>
      </c>
      <c r="J1300" s="118">
        <f>SUM(คะแนนเทอม1!S35)</f>
        <v>0</v>
      </c>
    </row>
    <row r="1301" spans="1:10" ht="20.25" customHeight="1" x14ac:dyDescent="0.5">
      <c r="A1301" s="104">
        <f>กรอกข้อมูล!A8</f>
        <v>0</v>
      </c>
      <c r="B1301" s="199" t="s">
        <v>7</v>
      </c>
      <c r="C1301" s="200"/>
      <c r="D1301" s="105" t="s">
        <v>9</v>
      </c>
      <c r="E1301" s="105">
        <f>กรอกข้อมูล!C8</f>
        <v>2</v>
      </c>
      <c r="F1301" s="106">
        <v>80</v>
      </c>
      <c r="G1301" s="118">
        <f>SUM(คะแนนเทอม1!T35)</f>
        <v>0</v>
      </c>
      <c r="H1301" s="119">
        <v>20</v>
      </c>
      <c r="I1301" s="118">
        <f>SUM(คะแนนเทอม1!U35)</f>
        <v>0</v>
      </c>
      <c r="J1301" s="118">
        <f>SUM(คะแนนเทอม1!V35)</f>
        <v>0</v>
      </c>
    </row>
    <row r="1302" spans="1:10" ht="20.25" customHeight="1" x14ac:dyDescent="0.5">
      <c r="A1302" s="104">
        <f>กรอกข้อมูล!A9</f>
        <v>0</v>
      </c>
      <c r="B1302" s="199" t="s">
        <v>34</v>
      </c>
      <c r="C1302" s="200"/>
      <c r="D1302" s="105" t="s">
        <v>9</v>
      </c>
      <c r="E1302" s="105">
        <f>กรอกข้อมูล!C9</f>
        <v>1</v>
      </c>
      <c r="F1302" s="106">
        <v>80</v>
      </c>
      <c r="G1302" s="118">
        <f>SUM(คะแนนเทอม1!W35)</f>
        <v>0</v>
      </c>
      <c r="H1302" s="119">
        <v>20</v>
      </c>
      <c r="I1302" s="118">
        <f>SUM(คะแนนเทอม1!X35)</f>
        <v>0</v>
      </c>
      <c r="J1302" s="118">
        <f>SUM(คะแนนเทอม1!Y35)</f>
        <v>0</v>
      </c>
    </row>
    <row r="1303" spans="1:10" ht="20.25" customHeight="1" x14ac:dyDescent="0.5">
      <c r="A1303" s="104">
        <f>กรอกข้อมูล!A10</f>
        <v>0</v>
      </c>
      <c r="B1303" s="199" t="s">
        <v>21</v>
      </c>
      <c r="C1303" s="200"/>
      <c r="D1303" s="105" t="s">
        <v>9</v>
      </c>
      <c r="E1303" s="105">
        <f>กรอกข้อมูล!C10</f>
        <v>2</v>
      </c>
      <c r="F1303" s="106">
        <v>70</v>
      </c>
      <c r="G1303" s="118">
        <f>SUM(คะแนนเทอม1!Z35)</f>
        <v>0</v>
      </c>
      <c r="H1303" s="119">
        <v>30</v>
      </c>
      <c r="I1303" s="118">
        <f>SUM(คะแนนเทอม1!AA35)</f>
        <v>0</v>
      </c>
      <c r="J1303" s="118">
        <f>SUM(คะแนนเทอม1!AB35)</f>
        <v>0</v>
      </c>
    </row>
    <row r="1304" spans="1:10" ht="20.25" customHeight="1" x14ac:dyDescent="0.5">
      <c r="A1304" s="104">
        <f>กรอกข้อมูล!A11</f>
        <v>0</v>
      </c>
      <c r="B1304" s="199">
        <f>กรอกข้อมูล!B11</f>
        <v>0</v>
      </c>
      <c r="C1304" s="200"/>
      <c r="D1304" s="105" t="s">
        <v>17</v>
      </c>
      <c r="E1304" s="105">
        <f>กรอกข้อมูล!C11</f>
        <v>2</v>
      </c>
      <c r="F1304" s="106">
        <v>80</v>
      </c>
      <c r="G1304" s="118">
        <f>SUM(คะแนนเทอม1!AC35)</f>
        <v>0</v>
      </c>
      <c r="H1304" s="119">
        <v>20</v>
      </c>
      <c r="I1304" s="118">
        <f>SUM(คะแนนเทอม1!AD35)</f>
        <v>0</v>
      </c>
      <c r="J1304" s="118">
        <f>SUM(คะแนนเทอม1!AE35)</f>
        <v>0</v>
      </c>
    </row>
    <row r="1305" spans="1:10" ht="20.25" customHeight="1" x14ac:dyDescent="0.5">
      <c r="A1305" s="80"/>
      <c r="B1305" s="201"/>
      <c r="C1305" s="201"/>
      <c r="D1305" s="108"/>
      <c r="E1305" s="108"/>
      <c r="F1305" s="109"/>
      <c r="G1305" s="112"/>
      <c r="H1305" s="111"/>
      <c r="I1305" s="112"/>
      <c r="J1305" s="112"/>
    </row>
    <row r="1306" spans="1:10" ht="20.45" customHeight="1" x14ac:dyDescent="0.5">
      <c r="A1306" s="80"/>
      <c r="B1306" s="107"/>
      <c r="C1306" s="107"/>
      <c r="D1306" s="108"/>
      <c r="E1306" s="72">
        <f>SUM(E1295:E1305)</f>
        <v>23</v>
      </c>
      <c r="F1306" s="109"/>
      <c r="G1306" s="112"/>
    </row>
    <row r="1307" spans="1:10" ht="20.25" customHeight="1" x14ac:dyDescent="0.5">
      <c r="A1307" s="202"/>
      <c r="B1307" s="202"/>
      <c r="C1307" s="202"/>
      <c r="D1307" s="202"/>
      <c r="E1307" s="72"/>
      <c r="F1307" s="196"/>
      <c r="G1307" s="196"/>
      <c r="H1307" s="87"/>
      <c r="I1307" s="87"/>
      <c r="J1307" s="87"/>
    </row>
    <row r="1308" spans="1:10" ht="3" customHeight="1" x14ac:dyDescent="0.5">
      <c r="A1308" s="80"/>
      <c r="B1308" s="107"/>
      <c r="C1308" s="107"/>
      <c r="D1308" s="108"/>
      <c r="E1308" s="72"/>
      <c r="F1308" s="111"/>
      <c r="G1308" s="112"/>
      <c r="H1308" s="87"/>
      <c r="I1308" s="87"/>
      <c r="J1308" s="87"/>
    </row>
    <row r="1309" spans="1:10" ht="20.25" customHeight="1" x14ac:dyDescent="0.5">
      <c r="A1309" s="197"/>
      <c r="B1309" s="197"/>
      <c r="C1309" s="197"/>
      <c r="D1309" s="197"/>
      <c r="F1309" s="198"/>
      <c r="G1309" s="198"/>
      <c r="H1309" s="113"/>
      <c r="I1309" s="120"/>
    </row>
    <row r="1310" spans="1:10" ht="3" customHeight="1" x14ac:dyDescent="0.5">
      <c r="D1310" s="75"/>
      <c r="F1310" s="76"/>
      <c r="G1310" s="113"/>
      <c r="H1310" s="113"/>
      <c r="I1310" s="120"/>
    </row>
    <row r="1311" spans="1:10" ht="23.1" customHeight="1" x14ac:dyDescent="0.5">
      <c r="A1311" s="197"/>
      <c r="B1311" s="197"/>
      <c r="C1311" s="197"/>
      <c r="D1311" s="197"/>
      <c r="F1311" s="183" t="s">
        <v>96</v>
      </c>
      <c r="G1311" s="183"/>
      <c r="H1311" s="183"/>
      <c r="I1311" s="183"/>
      <c r="J1311" s="183"/>
    </row>
    <row r="1312" spans="1:10" ht="3" customHeight="1" x14ac:dyDescent="0.5">
      <c r="A1312" s="73"/>
      <c r="B1312" s="73"/>
      <c r="C1312" s="73"/>
      <c r="D1312" s="73"/>
      <c r="F1312" s="78"/>
      <c r="G1312" s="78"/>
      <c r="H1312" s="88"/>
      <c r="I1312" s="88"/>
    </row>
    <row r="1313" spans="1:10" ht="20.25" customHeight="1" x14ac:dyDescent="0.5">
      <c r="A1313" s="183"/>
      <c r="B1313" s="183"/>
      <c r="C1313" s="183"/>
      <c r="D1313" s="183"/>
      <c r="E1313" s="101"/>
      <c r="F1313" s="195" t="str">
        <f>"("&amp;กรอกข้อมูล!B$15&amp;")"</f>
        <v>(นางสาวตัวอย่าง)</v>
      </c>
      <c r="G1313" s="195"/>
      <c r="H1313" s="195"/>
    </row>
    <row r="1314" spans="1:10" ht="20.25" customHeight="1" x14ac:dyDescent="0.5">
      <c r="A1314" s="80"/>
      <c r="B1314" s="80"/>
      <c r="C1314" s="80"/>
      <c r="D1314" s="81"/>
    </row>
    <row r="1315" spans="1:10" ht="20.25" customHeight="1" x14ac:dyDescent="0.5">
      <c r="A1315" s="80"/>
      <c r="B1315" s="80"/>
      <c r="C1315" s="80"/>
      <c r="D1315" s="81"/>
      <c r="F1315" s="221"/>
      <c r="G1315" s="221"/>
    </row>
    <row r="1316" spans="1:10" ht="20.25" customHeight="1" x14ac:dyDescent="0.5">
      <c r="D1316" s="81"/>
    </row>
    <row r="1317" spans="1:10" ht="20.25" customHeight="1" x14ac:dyDescent="0.5">
      <c r="A1317" s="74" t="s">
        <v>94</v>
      </c>
      <c r="D1317" s="81"/>
    </row>
    <row r="1318" spans="1:10" ht="20.25" customHeight="1" x14ac:dyDescent="0.5">
      <c r="B1318" s="83"/>
      <c r="C1318" s="83"/>
      <c r="F1318" s="79" t="s">
        <v>103</v>
      </c>
      <c r="G1318" s="88"/>
      <c r="H1318" s="88"/>
      <c r="I1318" s="88"/>
    </row>
    <row r="1319" spans="1:10" ht="20.25" customHeight="1" x14ac:dyDescent="0.5">
      <c r="F1319" s="222" t="s">
        <v>95</v>
      </c>
      <c r="G1319" s="222"/>
      <c r="H1319" s="222"/>
      <c r="I1319" s="90"/>
      <c r="J1319" s="88"/>
    </row>
    <row r="1320" spans="1:10" ht="20.25" customHeight="1" x14ac:dyDescent="0.5">
      <c r="E1320" s="79"/>
    </row>
    <row r="1321" spans="1:10" ht="20.25" customHeight="1" x14ac:dyDescent="0.5">
      <c r="I1321" s="117" t="s">
        <v>8</v>
      </c>
      <c r="J1321" s="82">
        <v>34</v>
      </c>
    </row>
    <row r="1325" spans="1:10" ht="20.25" customHeight="1" x14ac:dyDescent="0.5">
      <c r="A1325" s="179" t="s">
        <v>30</v>
      </c>
      <c r="B1325" s="179"/>
      <c r="C1325" s="179"/>
      <c r="D1325" s="179"/>
      <c r="E1325" s="179"/>
      <c r="F1325" s="179"/>
      <c r="G1325" s="179"/>
      <c r="H1325" s="179"/>
      <c r="I1325" s="179"/>
      <c r="J1325" s="179"/>
    </row>
    <row r="1326" spans="1:10" ht="24.95" customHeight="1" x14ac:dyDescent="0.5">
      <c r="A1326" s="180" t="s">
        <v>90</v>
      </c>
      <c r="B1326" s="180"/>
      <c r="C1326" s="180"/>
      <c r="D1326" s="180"/>
      <c r="E1326" s="180"/>
      <c r="F1326" s="180"/>
      <c r="G1326" s="180"/>
      <c r="H1326" s="180"/>
      <c r="I1326" s="180"/>
      <c r="J1326" s="180"/>
    </row>
    <row r="1327" spans="1:10" ht="20.25" customHeight="1" x14ac:dyDescent="0.5">
      <c r="B1327" s="102"/>
      <c r="C1327" s="179" t="s">
        <v>104</v>
      </c>
      <c r="D1327" s="179"/>
      <c r="E1327" s="179" t="s">
        <v>105</v>
      </c>
      <c r="F1327" s="179"/>
      <c r="G1327" s="76">
        <f>SUM(กรอกข้อมูล!B13)</f>
        <v>0</v>
      </c>
      <c r="I1327" s="115"/>
      <c r="J1327" s="115"/>
    </row>
    <row r="1328" spans="1:10" ht="20.25" customHeight="1" x14ac:dyDescent="0.5">
      <c r="A1328" s="71"/>
      <c r="B1328" s="71"/>
      <c r="C1328" s="71"/>
      <c r="D1328" s="71"/>
      <c r="E1328" s="71"/>
      <c r="F1328" s="71"/>
      <c r="G1328" s="76"/>
      <c r="H1328" s="76"/>
      <c r="I1328" s="76"/>
      <c r="J1328" s="76"/>
    </row>
    <row r="1329" spans="1:10" ht="22.9" customHeight="1" x14ac:dyDescent="0.5">
      <c r="A1329" s="102" t="s">
        <v>0</v>
      </c>
      <c r="C1329" s="181">
        <f>(กรอกข้อมูล!B50)</f>
        <v>0</v>
      </c>
      <c r="D1329" s="181"/>
      <c r="E1329" s="181"/>
      <c r="F1329" s="181"/>
      <c r="G1329" s="121"/>
      <c r="H1329" s="115" t="s">
        <v>40</v>
      </c>
      <c r="J1329" s="116">
        <f>กรอกข้อมูล!B14</f>
        <v>0</v>
      </c>
    </row>
    <row r="1330" spans="1:10" ht="20.25" customHeight="1" x14ac:dyDescent="0.5">
      <c r="A1330" s="102"/>
      <c r="B1330" s="102"/>
      <c r="C1330" s="182"/>
      <c r="D1330" s="182"/>
      <c r="E1330" s="182"/>
      <c r="F1330" s="182"/>
      <c r="G1330" s="183"/>
      <c r="H1330" s="115"/>
      <c r="I1330" s="115"/>
      <c r="J1330" s="115"/>
    </row>
    <row r="1331" spans="1:10" ht="20.25" customHeight="1" x14ac:dyDescent="0.5">
      <c r="A1331" s="98"/>
      <c r="B1331" s="98"/>
      <c r="C1331" s="98"/>
      <c r="D1331" s="98"/>
      <c r="E1331" s="98"/>
      <c r="F1331" s="98"/>
      <c r="G1331" s="114"/>
      <c r="H1331" s="114"/>
      <c r="I1331" s="114"/>
      <c r="J1331" s="114"/>
    </row>
    <row r="1332" spans="1:10" ht="20.25" customHeight="1" x14ac:dyDescent="0.5">
      <c r="A1332" s="210" t="s">
        <v>1</v>
      </c>
      <c r="B1332" s="213" t="s">
        <v>2</v>
      </c>
      <c r="C1332" s="214"/>
      <c r="D1332" s="206" t="s">
        <v>10</v>
      </c>
      <c r="E1332" s="206" t="s">
        <v>32</v>
      </c>
      <c r="F1332" s="220" t="s">
        <v>28</v>
      </c>
      <c r="G1332" s="220"/>
      <c r="H1332" s="205" t="s">
        <v>24</v>
      </c>
      <c r="I1332" s="205"/>
      <c r="J1332" s="91" t="s">
        <v>20</v>
      </c>
    </row>
    <row r="1333" spans="1:10" ht="20.25" customHeight="1" x14ac:dyDescent="0.5">
      <c r="A1333" s="211"/>
      <c r="B1333" s="215"/>
      <c r="C1333" s="216"/>
      <c r="D1333" s="219"/>
      <c r="E1333" s="219"/>
      <c r="F1333" s="206" t="s">
        <v>26</v>
      </c>
      <c r="G1333" s="208" t="s">
        <v>27</v>
      </c>
      <c r="H1333" s="208" t="s">
        <v>26</v>
      </c>
      <c r="I1333" s="208" t="s">
        <v>27</v>
      </c>
      <c r="J1333" s="92">
        <v>100</v>
      </c>
    </row>
    <row r="1334" spans="1:10" ht="20.25" customHeight="1" x14ac:dyDescent="0.5">
      <c r="A1334" s="212"/>
      <c r="B1334" s="217"/>
      <c r="C1334" s="218"/>
      <c r="D1334" s="207"/>
      <c r="E1334" s="207"/>
      <c r="F1334" s="207"/>
      <c r="G1334" s="209"/>
      <c r="H1334" s="209"/>
      <c r="I1334" s="209"/>
      <c r="J1334" s="93" t="s">
        <v>29</v>
      </c>
    </row>
    <row r="1335" spans="1:10" ht="20.25" customHeight="1" x14ac:dyDescent="0.5">
      <c r="A1335" s="104">
        <f>กรอกข้อมูล!A2</f>
        <v>0</v>
      </c>
      <c r="B1335" s="203" t="s">
        <v>3</v>
      </c>
      <c r="C1335" s="204"/>
      <c r="D1335" s="105" t="s">
        <v>9</v>
      </c>
      <c r="E1335" s="105">
        <f>กรอกข้อมูล!C2</f>
        <v>4</v>
      </c>
      <c r="F1335" s="106">
        <v>70</v>
      </c>
      <c r="G1335" s="118">
        <f>SUM(คะแนนเทอม1!B36)</f>
        <v>0</v>
      </c>
      <c r="H1335" s="119">
        <v>30</v>
      </c>
      <c r="I1335" s="118">
        <f>SUM(คะแนนเทอม1!C36)</f>
        <v>0</v>
      </c>
      <c r="J1335" s="118">
        <f>SUM(คะแนนเทอม1!D36)</f>
        <v>0</v>
      </c>
    </row>
    <row r="1336" spans="1:10" ht="20.25" customHeight="1" x14ac:dyDescent="0.5">
      <c r="A1336" s="104">
        <f>กรอกข้อมูล!A3</f>
        <v>0</v>
      </c>
      <c r="B1336" s="199" t="s">
        <v>4</v>
      </c>
      <c r="C1336" s="200"/>
      <c r="D1336" s="105" t="s">
        <v>9</v>
      </c>
      <c r="E1336" s="105">
        <f>กรอกข้อมูล!C3</f>
        <v>4</v>
      </c>
      <c r="F1336" s="106">
        <v>70</v>
      </c>
      <c r="G1336" s="118">
        <f>SUM(คะแนนเทอม1!E36)</f>
        <v>0</v>
      </c>
      <c r="H1336" s="119">
        <v>30</v>
      </c>
      <c r="I1336" s="118">
        <f>SUM(คะแนนเทอม1!F36)</f>
        <v>0</v>
      </c>
      <c r="J1336" s="118">
        <f>SUM(คะแนนเทอม1!G36)</f>
        <v>0</v>
      </c>
    </row>
    <row r="1337" spans="1:10" ht="20.25" customHeight="1" x14ac:dyDescent="0.5">
      <c r="A1337" s="104">
        <f>กรอกข้อมูล!A4</f>
        <v>0</v>
      </c>
      <c r="B1337" s="199" t="s">
        <v>38</v>
      </c>
      <c r="C1337" s="200"/>
      <c r="D1337" s="105" t="s">
        <v>9</v>
      </c>
      <c r="E1337" s="105">
        <f>กรอกข้อมูล!C4</f>
        <v>3</v>
      </c>
      <c r="F1337" s="106">
        <v>70</v>
      </c>
      <c r="G1337" s="118">
        <f>SUM(คะแนนเทอม1!H36)</f>
        <v>0</v>
      </c>
      <c r="H1337" s="119">
        <v>30</v>
      </c>
      <c r="I1337" s="118">
        <f>SUM(คะแนนเทอม1!I36)</f>
        <v>0</v>
      </c>
      <c r="J1337" s="118">
        <f>SUM(คะแนนเทอม1!J36)</f>
        <v>0</v>
      </c>
    </row>
    <row r="1338" spans="1:10" ht="20.25" customHeight="1" x14ac:dyDescent="0.5">
      <c r="A1338" s="104">
        <f>กรอกข้อมูล!A5</f>
        <v>0</v>
      </c>
      <c r="B1338" s="199" t="s">
        <v>5</v>
      </c>
      <c r="C1338" s="200"/>
      <c r="D1338" s="105" t="s">
        <v>9</v>
      </c>
      <c r="E1338" s="105">
        <f>กรอกข้อมูล!C5</f>
        <v>2</v>
      </c>
      <c r="F1338" s="106">
        <v>70</v>
      </c>
      <c r="G1338" s="118">
        <f>SUM(คะแนนเทอม1!K36)</f>
        <v>0</v>
      </c>
      <c r="H1338" s="119">
        <v>30</v>
      </c>
      <c r="I1338" s="118">
        <f>SUM(คะแนนเทอม1!L36)</f>
        <v>0</v>
      </c>
      <c r="J1338" s="118">
        <f>SUM(คะแนนเทอม1!M36)</f>
        <v>0</v>
      </c>
    </row>
    <row r="1339" spans="1:10" ht="20.25" customHeight="1" x14ac:dyDescent="0.5">
      <c r="A1339" s="104">
        <f>กรอกข้อมูล!A6</f>
        <v>0</v>
      </c>
      <c r="B1339" s="199" t="s">
        <v>18</v>
      </c>
      <c r="C1339" s="200"/>
      <c r="D1339" s="105" t="s">
        <v>9</v>
      </c>
      <c r="E1339" s="105">
        <f>กรอกข้อมูล!C6</f>
        <v>1</v>
      </c>
      <c r="F1339" s="106">
        <v>70</v>
      </c>
      <c r="G1339" s="118">
        <f>SUM(คะแนนเทอม1!N36)</f>
        <v>0</v>
      </c>
      <c r="H1339" s="119">
        <v>30</v>
      </c>
      <c r="I1339" s="118">
        <f>SUM(คะแนนเทอม1!O36)</f>
        <v>0</v>
      </c>
      <c r="J1339" s="118">
        <f>SUM(คะแนนเทอม1!P36)</f>
        <v>0</v>
      </c>
    </row>
    <row r="1340" spans="1:10" ht="20.25" customHeight="1" x14ac:dyDescent="0.5">
      <c r="A1340" s="104">
        <f>กรอกข้อมูล!A7</f>
        <v>0</v>
      </c>
      <c r="B1340" s="199" t="s">
        <v>39</v>
      </c>
      <c r="C1340" s="200"/>
      <c r="D1340" s="105" t="s">
        <v>9</v>
      </c>
      <c r="E1340" s="105">
        <f>กรอกข้อมูล!C7</f>
        <v>2</v>
      </c>
      <c r="F1340" s="106">
        <v>80</v>
      </c>
      <c r="G1340" s="118">
        <f>SUM(คะแนนเทอม1!Q36)</f>
        <v>0</v>
      </c>
      <c r="H1340" s="119">
        <v>20</v>
      </c>
      <c r="I1340" s="118">
        <f>SUM(คะแนนเทอม1!R36)</f>
        <v>0</v>
      </c>
      <c r="J1340" s="118">
        <f>SUM(คะแนนเทอม1!S36)</f>
        <v>0</v>
      </c>
    </row>
    <row r="1341" spans="1:10" ht="20.25" customHeight="1" x14ac:dyDescent="0.5">
      <c r="A1341" s="104">
        <f>กรอกข้อมูล!A8</f>
        <v>0</v>
      </c>
      <c r="B1341" s="199" t="s">
        <v>7</v>
      </c>
      <c r="C1341" s="200"/>
      <c r="D1341" s="105" t="s">
        <v>9</v>
      </c>
      <c r="E1341" s="105">
        <f>กรอกข้อมูล!C8</f>
        <v>2</v>
      </c>
      <c r="F1341" s="106">
        <v>80</v>
      </c>
      <c r="G1341" s="118">
        <f>SUM(คะแนนเทอม1!T36)</f>
        <v>0</v>
      </c>
      <c r="H1341" s="119">
        <v>20</v>
      </c>
      <c r="I1341" s="118">
        <f>SUM(คะแนนเทอม1!U36)</f>
        <v>0</v>
      </c>
      <c r="J1341" s="118">
        <f>SUM(คะแนนเทอม1!V36)</f>
        <v>0</v>
      </c>
    </row>
    <row r="1342" spans="1:10" ht="20.25" customHeight="1" x14ac:dyDescent="0.5">
      <c r="A1342" s="104">
        <f>กรอกข้อมูล!A9</f>
        <v>0</v>
      </c>
      <c r="B1342" s="199" t="s">
        <v>34</v>
      </c>
      <c r="C1342" s="200"/>
      <c r="D1342" s="105" t="s">
        <v>9</v>
      </c>
      <c r="E1342" s="105">
        <f>กรอกข้อมูล!C9</f>
        <v>1</v>
      </c>
      <c r="F1342" s="106">
        <v>80</v>
      </c>
      <c r="G1342" s="118">
        <f>SUM(คะแนนเทอม1!W36)</f>
        <v>0</v>
      </c>
      <c r="H1342" s="119">
        <v>20</v>
      </c>
      <c r="I1342" s="118">
        <f>SUM(คะแนนเทอม1!X36)</f>
        <v>0</v>
      </c>
      <c r="J1342" s="118">
        <f>SUM(คะแนนเทอม1!Y36)</f>
        <v>0</v>
      </c>
    </row>
    <row r="1343" spans="1:10" ht="20.25" customHeight="1" x14ac:dyDescent="0.5">
      <c r="A1343" s="104">
        <f>กรอกข้อมูล!A10</f>
        <v>0</v>
      </c>
      <c r="B1343" s="199" t="s">
        <v>21</v>
      </c>
      <c r="C1343" s="200"/>
      <c r="D1343" s="105" t="s">
        <v>9</v>
      </c>
      <c r="E1343" s="105">
        <f>กรอกข้อมูล!C10</f>
        <v>2</v>
      </c>
      <c r="F1343" s="106">
        <v>70</v>
      </c>
      <c r="G1343" s="118">
        <f>SUM(คะแนนเทอม1!Z36)</f>
        <v>0</v>
      </c>
      <c r="H1343" s="119">
        <v>30</v>
      </c>
      <c r="I1343" s="118">
        <f>SUM(คะแนนเทอม1!AA36)</f>
        <v>0</v>
      </c>
      <c r="J1343" s="118">
        <f>SUM(คะแนนเทอม1!AB36)</f>
        <v>0</v>
      </c>
    </row>
    <row r="1344" spans="1:10" ht="20.25" customHeight="1" x14ac:dyDescent="0.5">
      <c r="A1344" s="104">
        <f>กรอกข้อมูล!A11</f>
        <v>0</v>
      </c>
      <c r="B1344" s="199">
        <f>กรอกข้อมูล!B11</f>
        <v>0</v>
      </c>
      <c r="C1344" s="200"/>
      <c r="D1344" s="105" t="s">
        <v>17</v>
      </c>
      <c r="E1344" s="105">
        <f>กรอกข้อมูล!C11</f>
        <v>2</v>
      </c>
      <c r="F1344" s="106">
        <v>80</v>
      </c>
      <c r="G1344" s="118">
        <f>SUM(คะแนนเทอม1!AC36)</f>
        <v>0</v>
      </c>
      <c r="H1344" s="119">
        <v>20</v>
      </c>
      <c r="I1344" s="118">
        <f>SUM(คะแนนเทอม1!AD36)</f>
        <v>0</v>
      </c>
      <c r="J1344" s="118">
        <f>SUM(คะแนนเทอม1!AE36)</f>
        <v>0</v>
      </c>
    </row>
    <row r="1345" spans="1:10" ht="20.25" customHeight="1" x14ac:dyDescent="0.5">
      <c r="A1345" s="80"/>
      <c r="B1345" s="201"/>
      <c r="C1345" s="201"/>
      <c r="D1345" s="108"/>
      <c r="E1345" s="108"/>
      <c r="F1345" s="109"/>
      <c r="G1345" s="112"/>
      <c r="H1345" s="111"/>
      <c r="I1345" s="112"/>
      <c r="J1345" s="112"/>
    </row>
    <row r="1346" spans="1:10" ht="20.25" customHeight="1" x14ac:dyDescent="0.5">
      <c r="A1346" s="80"/>
      <c r="B1346" s="107"/>
      <c r="C1346" s="107"/>
      <c r="D1346" s="108"/>
      <c r="E1346" s="72">
        <f>SUM(E1335:E1345)</f>
        <v>23</v>
      </c>
      <c r="F1346" s="109"/>
      <c r="G1346" s="112"/>
    </row>
    <row r="1347" spans="1:10" ht="20.25" customHeight="1" x14ac:dyDescent="0.5">
      <c r="A1347" s="202"/>
      <c r="B1347" s="202"/>
      <c r="C1347" s="202"/>
      <c r="D1347" s="202"/>
      <c r="E1347" s="72"/>
      <c r="F1347" s="196"/>
      <c r="G1347" s="196"/>
      <c r="H1347" s="87"/>
      <c r="I1347" s="87"/>
      <c r="J1347" s="87"/>
    </row>
    <row r="1348" spans="1:10" ht="3" customHeight="1" x14ac:dyDescent="0.5">
      <c r="A1348" s="80"/>
      <c r="B1348" s="107"/>
      <c r="C1348" s="107"/>
      <c r="D1348" s="108"/>
      <c r="E1348" s="72"/>
      <c r="F1348" s="111"/>
      <c r="G1348" s="112"/>
      <c r="H1348" s="87"/>
      <c r="I1348" s="87"/>
      <c r="J1348" s="87"/>
    </row>
    <row r="1349" spans="1:10" ht="20.25" customHeight="1" x14ac:dyDescent="0.5">
      <c r="A1349" s="197"/>
      <c r="B1349" s="197"/>
      <c r="C1349" s="197"/>
      <c r="D1349" s="197"/>
      <c r="F1349" s="198"/>
      <c r="G1349" s="198"/>
      <c r="H1349" s="113"/>
      <c r="I1349" s="120"/>
    </row>
    <row r="1350" spans="1:10" ht="3" customHeight="1" x14ac:dyDescent="0.5">
      <c r="D1350" s="75"/>
      <c r="F1350" s="76"/>
      <c r="G1350" s="113"/>
      <c r="H1350" s="113"/>
      <c r="I1350" s="120"/>
    </row>
    <row r="1351" spans="1:10" ht="23.1" customHeight="1" x14ac:dyDescent="0.5">
      <c r="A1351" s="197"/>
      <c r="B1351" s="197"/>
      <c r="C1351" s="197"/>
      <c r="D1351" s="197"/>
      <c r="F1351" s="183" t="s">
        <v>96</v>
      </c>
      <c r="G1351" s="183"/>
      <c r="H1351" s="183"/>
      <c r="I1351" s="183"/>
      <c r="J1351" s="183"/>
    </row>
    <row r="1352" spans="1:10" ht="3" customHeight="1" x14ac:dyDescent="0.5">
      <c r="A1352" s="73"/>
      <c r="B1352" s="73"/>
      <c r="C1352" s="73"/>
      <c r="D1352" s="73"/>
      <c r="F1352" s="78"/>
      <c r="G1352" s="78"/>
      <c r="H1352" s="88"/>
      <c r="I1352" s="88"/>
    </row>
    <row r="1353" spans="1:10" ht="20.25" customHeight="1" x14ac:dyDescent="0.5">
      <c r="A1353" s="183"/>
      <c r="B1353" s="183"/>
      <c r="C1353" s="183"/>
      <c r="D1353" s="183"/>
      <c r="E1353" s="101"/>
      <c r="F1353" s="195" t="str">
        <f>"("&amp;กรอกข้อมูล!B$15&amp;")"</f>
        <v>(นางสาวตัวอย่าง)</v>
      </c>
      <c r="G1353" s="195"/>
      <c r="H1353" s="195"/>
    </row>
    <row r="1354" spans="1:10" ht="20.25" customHeight="1" x14ac:dyDescent="0.5">
      <c r="A1354" s="80"/>
      <c r="B1354" s="80"/>
      <c r="C1354" s="80"/>
      <c r="D1354" s="81"/>
    </row>
    <row r="1355" spans="1:10" ht="20.25" customHeight="1" x14ac:dyDescent="0.5">
      <c r="A1355" s="80"/>
      <c r="B1355" s="80"/>
      <c r="C1355" s="80"/>
      <c r="D1355" s="81"/>
      <c r="F1355" s="221"/>
      <c r="G1355" s="221"/>
    </row>
    <row r="1356" spans="1:10" ht="20.25" customHeight="1" x14ac:dyDescent="0.5">
      <c r="D1356" s="81"/>
    </row>
    <row r="1357" spans="1:10" ht="20.25" customHeight="1" x14ac:dyDescent="0.5">
      <c r="A1357" s="74" t="s">
        <v>94</v>
      </c>
      <c r="D1357" s="81"/>
    </row>
    <row r="1358" spans="1:10" ht="20.25" customHeight="1" x14ac:dyDescent="0.5">
      <c r="B1358" s="83"/>
      <c r="C1358" s="83"/>
      <c r="F1358" s="79" t="s">
        <v>103</v>
      </c>
      <c r="G1358" s="88"/>
      <c r="H1358" s="88"/>
      <c r="I1358" s="88"/>
    </row>
    <row r="1359" spans="1:10" ht="20.25" customHeight="1" x14ac:dyDescent="0.5">
      <c r="F1359" s="222" t="s">
        <v>95</v>
      </c>
      <c r="G1359" s="222"/>
      <c r="H1359" s="222"/>
      <c r="I1359" s="90"/>
      <c r="J1359" s="88"/>
    </row>
    <row r="1360" spans="1:10" ht="20.25" customHeight="1" x14ac:dyDescent="0.5">
      <c r="E1360" s="79"/>
    </row>
    <row r="1361" spans="1:10" ht="20.25" customHeight="1" x14ac:dyDescent="0.5">
      <c r="I1361" s="117" t="s">
        <v>8</v>
      </c>
      <c r="J1361" s="82">
        <v>35</v>
      </c>
    </row>
    <row r="1365" spans="1:10" ht="20.25" customHeight="1" x14ac:dyDescent="0.5">
      <c r="A1365" s="179" t="s">
        <v>30</v>
      </c>
      <c r="B1365" s="179"/>
      <c r="C1365" s="179"/>
      <c r="D1365" s="179"/>
      <c r="E1365" s="179"/>
      <c r="F1365" s="179"/>
      <c r="G1365" s="179"/>
      <c r="H1365" s="179"/>
      <c r="I1365" s="179"/>
      <c r="J1365" s="179"/>
    </row>
    <row r="1366" spans="1:10" ht="26.45" customHeight="1" x14ac:dyDescent="0.5">
      <c r="A1366" s="180" t="s">
        <v>90</v>
      </c>
      <c r="B1366" s="180"/>
      <c r="C1366" s="180"/>
      <c r="D1366" s="180"/>
      <c r="E1366" s="180"/>
      <c r="F1366" s="180"/>
      <c r="G1366" s="180"/>
      <c r="H1366" s="180"/>
      <c r="I1366" s="180"/>
      <c r="J1366" s="180"/>
    </row>
    <row r="1367" spans="1:10" ht="20.25" customHeight="1" x14ac:dyDescent="0.5">
      <c r="B1367" s="102"/>
      <c r="C1367" s="179" t="s">
        <v>104</v>
      </c>
      <c r="D1367" s="179"/>
      <c r="E1367" s="179" t="s">
        <v>105</v>
      </c>
      <c r="F1367" s="179"/>
      <c r="G1367" s="76">
        <f>SUM(กรอกข้อมูล!B13)</f>
        <v>0</v>
      </c>
      <c r="I1367" s="115"/>
      <c r="J1367" s="115"/>
    </row>
    <row r="1368" spans="1:10" ht="20.25" customHeight="1" x14ac:dyDescent="0.5">
      <c r="A1368" s="71"/>
      <c r="B1368" s="71"/>
      <c r="C1368" s="71"/>
      <c r="D1368" s="71"/>
      <c r="E1368" s="71"/>
      <c r="F1368" s="71"/>
      <c r="G1368" s="76"/>
      <c r="H1368" s="76"/>
      <c r="I1368" s="76"/>
      <c r="J1368" s="76"/>
    </row>
    <row r="1369" spans="1:10" ht="22.9" customHeight="1" x14ac:dyDescent="0.5">
      <c r="A1369" s="102" t="s">
        <v>0</v>
      </c>
      <c r="C1369" s="181">
        <f>กรอกข้อมูล!B51</f>
        <v>0</v>
      </c>
      <c r="D1369" s="181"/>
      <c r="E1369" s="181"/>
      <c r="F1369" s="181"/>
      <c r="G1369" s="121"/>
      <c r="H1369" s="115" t="s">
        <v>40</v>
      </c>
      <c r="J1369" s="116">
        <f>กรอกข้อมูล!B14</f>
        <v>0</v>
      </c>
    </row>
    <row r="1370" spans="1:10" ht="20.25" customHeight="1" x14ac:dyDescent="0.5">
      <c r="A1370" s="102"/>
      <c r="B1370" s="102"/>
      <c r="C1370" s="182"/>
      <c r="D1370" s="182"/>
      <c r="E1370" s="182"/>
      <c r="F1370" s="182"/>
      <c r="G1370" s="183"/>
      <c r="H1370" s="115"/>
      <c r="I1370" s="115"/>
      <c r="J1370" s="115"/>
    </row>
    <row r="1371" spans="1:10" ht="20.25" customHeight="1" x14ac:dyDescent="0.5">
      <c r="A1371" s="98"/>
      <c r="B1371" s="98"/>
      <c r="C1371" s="98"/>
      <c r="D1371" s="98"/>
      <c r="E1371" s="98"/>
      <c r="F1371" s="98"/>
      <c r="G1371" s="114"/>
      <c r="H1371" s="114"/>
      <c r="I1371" s="114"/>
      <c r="J1371" s="114"/>
    </row>
    <row r="1372" spans="1:10" ht="20.25" customHeight="1" x14ac:dyDescent="0.5">
      <c r="A1372" s="210" t="s">
        <v>1</v>
      </c>
      <c r="B1372" s="213" t="s">
        <v>2</v>
      </c>
      <c r="C1372" s="214"/>
      <c r="D1372" s="206" t="s">
        <v>10</v>
      </c>
      <c r="E1372" s="206" t="s">
        <v>32</v>
      </c>
      <c r="F1372" s="220" t="s">
        <v>28</v>
      </c>
      <c r="G1372" s="220"/>
      <c r="H1372" s="205" t="s">
        <v>24</v>
      </c>
      <c r="I1372" s="205"/>
      <c r="J1372" s="91" t="s">
        <v>20</v>
      </c>
    </row>
    <row r="1373" spans="1:10" ht="20.25" customHeight="1" x14ac:dyDescent="0.5">
      <c r="A1373" s="211"/>
      <c r="B1373" s="215"/>
      <c r="C1373" s="216"/>
      <c r="D1373" s="219"/>
      <c r="E1373" s="219"/>
      <c r="F1373" s="206" t="s">
        <v>26</v>
      </c>
      <c r="G1373" s="208" t="s">
        <v>27</v>
      </c>
      <c r="H1373" s="208" t="s">
        <v>26</v>
      </c>
      <c r="I1373" s="208" t="s">
        <v>27</v>
      </c>
      <c r="J1373" s="92">
        <v>100</v>
      </c>
    </row>
    <row r="1374" spans="1:10" ht="20.25" customHeight="1" x14ac:dyDescent="0.5">
      <c r="A1374" s="212"/>
      <c r="B1374" s="217"/>
      <c r="C1374" s="218"/>
      <c r="D1374" s="207"/>
      <c r="E1374" s="207"/>
      <c r="F1374" s="207"/>
      <c r="G1374" s="209"/>
      <c r="H1374" s="209"/>
      <c r="I1374" s="209"/>
      <c r="J1374" s="93" t="s">
        <v>29</v>
      </c>
    </row>
    <row r="1375" spans="1:10" ht="20.25" customHeight="1" x14ac:dyDescent="0.5">
      <c r="A1375" s="104">
        <f>กรอกข้อมูล!A2</f>
        <v>0</v>
      </c>
      <c r="B1375" s="203" t="s">
        <v>3</v>
      </c>
      <c r="C1375" s="204"/>
      <c r="D1375" s="105" t="s">
        <v>9</v>
      </c>
      <c r="E1375" s="105">
        <f>กรอกข้อมูล!C2</f>
        <v>4</v>
      </c>
      <c r="F1375" s="106">
        <v>70</v>
      </c>
      <c r="G1375" s="118">
        <f>SUM(คะแนนเทอม1!B37)</f>
        <v>0</v>
      </c>
      <c r="H1375" s="119">
        <v>30</v>
      </c>
      <c r="I1375" s="118">
        <f>SUM(คะแนนเทอม1!C37)</f>
        <v>0</v>
      </c>
      <c r="J1375" s="118">
        <f>SUM(คะแนนเทอม1!D37)</f>
        <v>0</v>
      </c>
    </row>
    <row r="1376" spans="1:10" ht="20.25" customHeight="1" x14ac:dyDescent="0.5">
      <c r="A1376" s="104">
        <f>กรอกข้อมูล!A3</f>
        <v>0</v>
      </c>
      <c r="B1376" s="199" t="s">
        <v>4</v>
      </c>
      <c r="C1376" s="200"/>
      <c r="D1376" s="105" t="s">
        <v>9</v>
      </c>
      <c r="E1376" s="105">
        <f>กรอกข้อมูล!C3</f>
        <v>4</v>
      </c>
      <c r="F1376" s="106">
        <v>70</v>
      </c>
      <c r="G1376" s="118">
        <f>SUM(คะแนนเทอม1!E37)</f>
        <v>0</v>
      </c>
      <c r="H1376" s="119">
        <v>30</v>
      </c>
      <c r="I1376" s="118">
        <f>SUM(คะแนนเทอม1!F37)</f>
        <v>0</v>
      </c>
      <c r="J1376" s="118">
        <f>SUM(คะแนนเทอม1!G37)</f>
        <v>0</v>
      </c>
    </row>
    <row r="1377" spans="1:10" ht="20.25" customHeight="1" x14ac:dyDescent="0.5">
      <c r="A1377" s="104">
        <f>กรอกข้อมูล!A4</f>
        <v>0</v>
      </c>
      <c r="B1377" s="199" t="s">
        <v>38</v>
      </c>
      <c r="C1377" s="200"/>
      <c r="D1377" s="105" t="s">
        <v>9</v>
      </c>
      <c r="E1377" s="105">
        <f>กรอกข้อมูล!C4</f>
        <v>3</v>
      </c>
      <c r="F1377" s="106">
        <v>70</v>
      </c>
      <c r="G1377" s="118">
        <f>SUM(คะแนนเทอม1!H37)</f>
        <v>0</v>
      </c>
      <c r="H1377" s="119">
        <v>30</v>
      </c>
      <c r="I1377" s="118">
        <f>SUM(คะแนนเทอม1!I37)</f>
        <v>0</v>
      </c>
      <c r="J1377" s="118">
        <f>SUM(คะแนนเทอม1!J37)</f>
        <v>0</v>
      </c>
    </row>
    <row r="1378" spans="1:10" ht="20.25" customHeight="1" x14ac:dyDescent="0.5">
      <c r="A1378" s="104">
        <f>กรอกข้อมูล!A5</f>
        <v>0</v>
      </c>
      <c r="B1378" s="199" t="s">
        <v>5</v>
      </c>
      <c r="C1378" s="200"/>
      <c r="D1378" s="105" t="s">
        <v>9</v>
      </c>
      <c r="E1378" s="105">
        <f>กรอกข้อมูล!C5</f>
        <v>2</v>
      </c>
      <c r="F1378" s="106">
        <v>70</v>
      </c>
      <c r="G1378" s="118">
        <f>SUM(คะแนนเทอม1!K37)</f>
        <v>0</v>
      </c>
      <c r="H1378" s="119">
        <v>30</v>
      </c>
      <c r="I1378" s="118">
        <f>SUM(คะแนนเทอม1!L37)</f>
        <v>0</v>
      </c>
      <c r="J1378" s="118">
        <f>SUM(คะแนนเทอม1!M37)</f>
        <v>0</v>
      </c>
    </row>
    <row r="1379" spans="1:10" ht="20.25" customHeight="1" x14ac:dyDescent="0.5">
      <c r="A1379" s="104">
        <f>กรอกข้อมูล!A6</f>
        <v>0</v>
      </c>
      <c r="B1379" s="199" t="s">
        <v>18</v>
      </c>
      <c r="C1379" s="200"/>
      <c r="D1379" s="105" t="s">
        <v>9</v>
      </c>
      <c r="E1379" s="105">
        <f>กรอกข้อมูล!C6</f>
        <v>1</v>
      </c>
      <c r="F1379" s="106">
        <v>70</v>
      </c>
      <c r="G1379" s="118">
        <f>SUM(คะแนนเทอม1!N37)</f>
        <v>0</v>
      </c>
      <c r="H1379" s="119">
        <v>30</v>
      </c>
      <c r="I1379" s="118">
        <f>SUM(คะแนนเทอม1!O37)</f>
        <v>0</v>
      </c>
      <c r="J1379" s="118">
        <f>SUM(คะแนนเทอม1!P37)</f>
        <v>0</v>
      </c>
    </row>
    <row r="1380" spans="1:10" ht="20.25" customHeight="1" x14ac:dyDescent="0.5">
      <c r="A1380" s="104">
        <f>กรอกข้อมูล!A7</f>
        <v>0</v>
      </c>
      <c r="B1380" s="199" t="s">
        <v>39</v>
      </c>
      <c r="C1380" s="200"/>
      <c r="D1380" s="105" t="s">
        <v>9</v>
      </c>
      <c r="E1380" s="105">
        <f>กรอกข้อมูล!C7</f>
        <v>2</v>
      </c>
      <c r="F1380" s="106">
        <v>80</v>
      </c>
      <c r="G1380" s="118">
        <f>SUM(คะแนนเทอม1!Q37)</f>
        <v>0</v>
      </c>
      <c r="H1380" s="119">
        <v>20</v>
      </c>
      <c r="I1380" s="118">
        <f>SUM(คะแนนเทอม1!R37)</f>
        <v>0</v>
      </c>
      <c r="J1380" s="118">
        <f>SUM(คะแนนเทอม1!S37)</f>
        <v>0</v>
      </c>
    </row>
    <row r="1381" spans="1:10" ht="20.25" customHeight="1" x14ac:dyDescent="0.5">
      <c r="A1381" s="104">
        <f>กรอกข้อมูล!A8</f>
        <v>0</v>
      </c>
      <c r="B1381" s="199" t="s">
        <v>7</v>
      </c>
      <c r="C1381" s="200"/>
      <c r="D1381" s="105" t="s">
        <v>9</v>
      </c>
      <c r="E1381" s="105">
        <f>กรอกข้อมูล!C8</f>
        <v>2</v>
      </c>
      <c r="F1381" s="106">
        <v>80</v>
      </c>
      <c r="G1381" s="118">
        <f>SUM(คะแนนเทอม1!T37)</f>
        <v>0</v>
      </c>
      <c r="H1381" s="119">
        <v>20</v>
      </c>
      <c r="I1381" s="118">
        <f>SUM(คะแนนเทอม1!U37)</f>
        <v>0</v>
      </c>
      <c r="J1381" s="118">
        <f>SUM(คะแนนเทอม1!V37)</f>
        <v>0</v>
      </c>
    </row>
    <row r="1382" spans="1:10" ht="20.25" customHeight="1" x14ac:dyDescent="0.5">
      <c r="A1382" s="104">
        <f>กรอกข้อมูล!A9</f>
        <v>0</v>
      </c>
      <c r="B1382" s="199" t="s">
        <v>34</v>
      </c>
      <c r="C1382" s="200"/>
      <c r="D1382" s="105" t="s">
        <v>9</v>
      </c>
      <c r="E1382" s="105">
        <f>กรอกข้อมูล!C9</f>
        <v>1</v>
      </c>
      <c r="F1382" s="106">
        <v>80</v>
      </c>
      <c r="G1382" s="118">
        <f>SUM(คะแนนเทอม1!W37)</f>
        <v>0</v>
      </c>
      <c r="H1382" s="119">
        <v>20</v>
      </c>
      <c r="I1382" s="118">
        <f>SUM(คะแนนเทอม1!X37)</f>
        <v>0</v>
      </c>
      <c r="J1382" s="118">
        <f>SUM(คะแนนเทอม1!Y37)</f>
        <v>0</v>
      </c>
    </row>
    <row r="1383" spans="1:10" ht="20.25" customHeight="1" x14ac:dyDescent="0.5">
      <c r="A1383" s="104">
        <f>กรอกข้อมูล!A10</f>
        <v>0</v>
      </c>
      <c r="B1383" s="199" t="s">
        <v>21</v>
      </c>
      <c r="C1383" s="200"/>
      <c r="D1383" s="105" t="s">
        <v>9</v>
      </c>
      <c r="E1383" s="105">
        <f>กรอกข้อมูล!C10</f>
        <v>2</v>
      </c>
      <c r="F1383" s="106">
        <v>70</v>
      </c>
      <c r="G1383" s="118">
        <f>SUM(คะแนนเทอม1!Z37)</f>
        <v>0</v>
      </c>
      <c r="H1383" s="119">
        <v>30</v>
      </c>
      <c r="I1383" s="118">
        <f>SUM(คะแนนเทอม1!AA37)</f>
        <v>0</v>
      </c>
      <c r="J1383" s="118">
        <f>SUM(คะแนนเทอม1!AB37)</f>
        <v>0</v>
      </c>
    </row>
    <row r="1384" spans="1:10" ht="20.25" customHeight="1" x14ac:dyDescent="0.5">
      <c r="A1384" s="104">
        <f>กรอกข้อมูล!A11</f>
        <v>0</v>
      </c>
      <c r="B1384" s="199">
        <f>กรอกข้อมูล!B11</f>
        <v>0</v>
      </c>
      <c r="C1384" s="200"/>
      <c r="D1384" s="105" t="s">
        <v>17</v>
      </c>
      <c r="E1384" s="105">
        <f>กรอกข้อมูล!C11</f>
        <v>2</v>
      </c>
      <c r="F1384" s="106">
        <v>80</v>
      </c>
      <c r="G1384" s="118">
        <f>SUM(คะแนนเทอม1!AC37)</f>
        <v>0</v>
      </c>
      <c r="H1384" s="119">
        <v>20</v>
      </c>
      <c r="I1384" s="118">
        <f>SUM(คะแนนเทอม1!AD37)</f>
        <v>0</v>
      </c>
      <c r="J1384" s="118">
        <f>SUM(คะแนนเทอม1!AE37)</f>
        <v>0</v>
      </c>
    </row>
    <row r="1385" spans="1:10" ht="20.25" customHeight="1" x14ac:dyDescent="0.5">
      <c r="A1385" s="80"/>
      <c r="B1385" s="201"/>
      <c r="C1385" s="201"/>
      <c r="D1385" s="108"/>
      <c r="E1385" s="108"/>
      <c r="F1385" s="109"/>
      <c r="G1385" s="112"/>
      <c r="H1385" s="111"/>
      <c r="I1385" s="112"/>
      <c r="J1385" s="112"/>
    </row>
    <row r="1386" spans="1:10" ht="20.25" customHeight="1" x14ac:dyDescent="0.5">
      <c r="A1386" s="80"/>
      <c r="B1386" s="107"/>
      <c r="C1386" s="107"/>
      <c r="D1386" s="108"/>
      <c r="E1386" s="72">
        <f>SUM(E1375:E1385)</f>
        <v>23</v>
      </c>
      <c r="F1386" s="109"/>
      <c r="G1386" s="112"/>
    </row>
    <row r="1387" spans="1:10" ht="20.25" customHeight="1" x14ac:dyDescent="0.5">
      <c r="A1387" s="202"/>
      <c r="B1387" s="202"/>
      <c r="C1387" s="202"/>
      <c r="D1387" s="202"/>
      <c r="E1387" s="72"/>
      <c r="F1387" s="196"/>
      <c r="G1387" s="196"/>
      <c r="H1387" s="87"/>
      <c r="I1387" s="87"/>
      <c r="J1387" s="87"/>
    </row>
    <row r="1388" spans="1:10" ht="3" customHeight="1" x14ac:dyDescent="0.5">
      <c r="A1388" s="80"/>
      <c r="B1388" s="107"/>
      <c r="C1388" s="107"/>
      <c r="D1388" s="108"/>
      <c r="E1388" s="72"/>
      <c r="F1388" s="111"/>
      <c r="G1388" s="112"/>
      <c r="H1388" s="87"/>
      <c r="I1388" s="87"/>
      <c r="J1388" s="87"/>
    </row>
    <row r="1389" spans="1:10" ht="20.25" customHeight="1" x14ac:dyDescent="0.5">
      <c r="A1389" s="197"/>
      <c r="B1389" s="197"/>
      <c r="C1389" s="197"/>
      <c r="D1389" s="197"/>
      <c r="F1389" s="198"/>
      <c r="G1389" s="198"/>
      <c r="H1389" s="113"/>
      <c r="I1389" s="120"/>
    </row>
    <row r="1390" spans="1:10" ht="3" customHeight="1" x14ac:dyDescent="0.5">
      <c r="D1390" s="75"/>
      <c r="F1390" s="76"/>
      <c r="G1390" s="113"/>
      <c r="H1390" s="113"/>
      <c r="I1390" s="120"/>
    </row>
    <row r="1391" spans="1:10" ht="23.1" customHeight="1" x14ac:dyDescent="0.5">
      <c r="A1391" s="197"/>
      <c r="B1391" s="197"/>
      <c r="C1391" s="197"/>
      <c r="D1391" s="197"/>
      <c r="F1391" s="183" t="s">
        <v>96</v>
      </c>
      <c r="G1391" s="183"/>
      <c r="H1391" s="183"/>
      <c r="I1391" s="183"/>
      <c r="J1391" s="183"/>
    </row>
    <row r="1392" spans="1:10" ht="3" customHeight="1" x14ac:dyDescent="0.5">
      <c r="A1392" s="73"/>
      <c r="B1392" s="73"/>
      <c r="C1392" s="73"/>
      <c r="D1392" s="73"/>
      <c r="F1392" s="78"/>
      <c r="G1392" s="78"/>
      <c r="H1392" s="88"/>
      <c r="I1392" s="88"/>
    </row>
    <row r="1393" spans="1:10" ht="20.25" customHeight="1" x14ac:dyDescent="0.5">
      <c r="A1393" s="183"/>
      <c r="B1393" s="183"/>
      <c r="C1393" s="183"/>
      <c r="D1393" s="183"/>
      <c r="E1393" s="101"/>
      <c r="F1393" s="195" t="str">
        <f>"("&amp;กรอกข้อมูล!B$15&amp;")"</f>
        <v>(นางสาวตัวอย่าง)</v>
      </c>
      <c r="G1393" s="195"/>
      <c r="H1393" s="195"/>
    </row>
    <row r="1394" spans="1:10" ht="20.25" customHeight="1" x14ac:dyDescent="0.5">
      <c r="A1394" s="80"/>
      <c r="B1394" s="80"/>
      <c r="C1394" s="80"/>
      <c r="D1394" s="81"/>
    </row>
    <row r="1395" spans="1:10" ht="20.25" customHeight="1" x14ac:dyDescent="0.5">
      <c r="A1395" s="80"/>
      <c r="B1395" s="80"/>
      <c r="C1395" s="80"/>
      <c r="D1395" s="81"/>
      <c r="F1395" s="221"/>
      <c r="G1395" s="221"/>
    </row>
    <row r="1396" spans="1:10" ht="20.25" customHeight="1" x14ac:dyDescent="0.5">
      <c r="D1396" s="81"/>
    </row>
    <row r="1397" spans="1:10" ht="20.25" customHeight="1" x14ac:dyDescent="0.5">
      <c r="A1397" s="74" t="s">
        <v>94</v>
      </c>
      <c r="D1397" s="81"/>
    </row>
    <row r="1398" spans="1:10" ht="20.25" customHeight="1" x14ac:dyDescent="0.5">
      <c r="B1398" s="83"/>
      <c r="C1398" s="83"/>
      <c r="F1398" s="79" t="s">
        <v>103</v>
      </c>
      <c r="G1398" s="88"/>
      <c r="H1398" s="88"/>
      <c r="I1398" s="88"/>
    </row>
    <row r="1399" spans="1:10" ht="20.25" customHeight="1" x14ac:dyDescent="0.5">
      <c r="F1399" s="222" t="s">
        <v>95</v>
      </c>
      <c r="G1399" s="222"/>
      <c r="H1399" s="222"/>
      <c r="I1399" s="90"/>
      <c r="J1399" s="88"/>
    </row>
    <row r="1400" spans="1:10" ht="20.25" customHeight="1" x14ac:dyDescent="0.5">
      <c r="E1400" s="79"/>
    </row>
    <row r="1401" spans="1:10" ht="20.25" customHeight="1" x14ac:dyDescent="0.5">
      <c r="I1401" s="117" t="s">
        <v>8</v>
      </c>
      <c r="J1401" s="82">
        <v>36</v>
      </c>
    </row>
    <row r="1405" spans="1:10" ht="20.25" customHeight="1" x14ac:dyDescent="0.5">
      <c r="A1405" s="179" t="s">
        <v>30</v>
      </c>
      <c r="B1405" s="179"/>
      <c r="C1405" s="179"/>
      <c r="D1405" s="179"/>
      <c r="E1405" s="179"/>
      <c r="F1405" s="179"/>
      <c r="G1405" s="179"/>
      <c r="H1405" s="179"/>
      <c r="I1405" s="179"/>
      <c r="J1405" s="179"/>
    </row>
    <row r="1406" spans="1:10" ht="26.1" customHeight="1" x14ac:dyDescent="0.5">
      <c r="A1406" s="180" t="s">
        <v>90</v>
      </c>
      <c r="B1406" s="180"/>
      <c r="C1406" s="180"/>
      <c r="D1406" s="180"/>
      <c r="E1406" s="180"/>
      <c r="F1406" s="180"/>
      <c r="G1406" s="180"/>
      <c r="H1406" s="180"/>
      <c r="I1406" s="180"/>
      <c r="J1406" s="180"/>
    </row>
    <row r="1407" spans="1:10" ht="20.25" customHeight="1" x14ac:dyDescent="0.5">
      <c r="B1407" s="102"/>
      <c r="C1407" s="179" t="s">
        <v>104</v>
      </c>
      <c r="D1407" s="179"/>
      <c r="E1407" s="179" t="s">
        <v>105</v>
      </c>
      <c r="F1407" s="179"/>
      <c r="G1407" s="76">
        <f>SUM(กรอกข้อมูล!B13)</f>
        <v>0</v>
      </c>
      <c r="I1407" s="115"/>
      <c r="J1407" s="115"/>
    </row>
    <row r="1408" spans="1:10" ht="20.25" customHeight="1" x14ac:dyDescent="0.5">
      <c r="A1408" s="71"/>
      <c r="B1408" s="71"/>
      <c r="C1408" s="71"/>
      <c r="D1408" s="71"/>
      <c r="E1408" s="71"/>
      <c r="F1408" s="71"/>
      <c r="G1408" s="76"/>
      <c r="H1408" s="76"/>
      <c r="I1408" s="76"/>
      <c r="J1408" s="76"/>
    </row>
    <row r="1409" spans="1:10" ht="22.9" customHeight="1" x14ac:dyDescent="0.5">
      <c r="A1409" s="102" t="s">
        <v>0</v>
      </c>
      <c r="C1409" s="181">
        <f>กรอกข้อมูล!B52</f>
        <v>0</v>
      </c>
      <c r="D1409" s="181"/>
      <c r="E1409" s="181"/>
      <c r="F1409" s="181"/>
      <c r="G1409" s="121"/>
      <c r="H1409" s="115" t="s">
        <v>40</v>
      </c>
      <c r="J1409" s="116">
        <f>กรอกข้อมูล!B14</f>
        <v>0</v>
      </c>
    </row>
    <row r="1410" spans="1:10" ht="20.25" customHeight="1" x14ac:dyDescent="0.5">
      <c r="A1410" s="102"/>
      <c r="B1410" s="102"/>
      <c r="C1410" s="182"/>
      <c r="D1410" s="182"/>
      <c r="E1410" s="182"/>
      <c r="F1410" s="182"/>
      <c r="G1410" s="183"/>
      <c r="H1410" s="115"/>
      <c r="I1410" s="115"/>
      <c r="J1410" s="115"/>
    </row>
    <row r="1411" spans="1:10" ht="20.25" customHeight="1" x14ac:dyDescent="0.5">
      <c r="A1411" s="98"/>
      <c r="B1411" s="98"/>
      <c r="C1411" s="98"/>
      <c r="D1411" s="98"/>
      <c r="E1411" s="98"/>
      <c r="F1411" s="98"/>
      <c r="G1411" s="114"/>
      <c r="H1411" s="114"/>
      <c r="I1411" s="114"/>
      <c r="J1411" s="114"/>
    </row>
    <row r="1412" spans="1:10" ht="20.25" customHeight="1" x14ac:dyDescent="0.5">
      <c r="A1412" s="210" t="s">
        <v>1</v>
      </c>
      <c r="B1412" s="213" t="s">
        <v>2</v>
      </c>
      <c r="C1412" s="214"/>
      <c r="D1412" s="206" t="s">
        <v>10</v>
      </c>
      <c r="E1412" s="206" t="s">
        <v>32</v>
      </c>
      <c r="F1412" s="220" t="s">
        <v>28</v>
      </c>
      <c r="G1412" s="220"/>
      <c r="H1412" s="205" t="s">
        <v>24</v>
      </c>
      <c r="I1412" s="205"/>
      <c r="J1412" s="91" t="s">
        <v>20</v>
      </c>
    </row>
    <row r="1413" spans="1:10" ht="20.25" customHeight="1" x14ac:dyDescent="0.5">
      <c r="A1413" s="211"/>
      <c r="B1413" s="215"/>
      <c r="C1413" s="216"/>
      <c r="D1413" s="219"/>
      <c r="E1413" s="219"/>
      <c r="F1413" s="206" t="s">
        <v>26</v>
      </c>
      <c r="G1413" s="208" t="s">
        <v>27</v>
      </c>
      <c r="H1413" s="208" t="s">
        <v>26</v>
      </c>
      <c r="I1413" s="208" t="s">
        <v>27</v>
      </c>
      <c r="J1413" s="92">
        <v>100</v>
      </c>
    </row>
    <row r="1414" spans="1:10" ht="20.25" customHeight="1" x14ac:dyDescent="0.5">
      <c r="A1414" s="212"/>
      <c r="B1414" s="217"/>
      <c r="C1414" s="218"/>
      <c r="D1414" s="207"/>
      <c r="E1414" s="207"/>
      <c r="F1414" s="207"/>
      <c r="G1414" s="209"/>
      <c r="H1414" s="209"/>
      <c r="I1414" s="209"/>
      <c r="J1414" s="93" t="s">
        <v>29</v>
      </c>
    </row>
    <row r="1415" spans="1:10" ht="20.25" customHeight="1" x14ac:dyDescent="0.5">
      <c r="A1415" s="104">
        <f>กรอกข้อมูล!A2</f>
        <v>0</v>
      </c>
      <c r="B1415" s="203" t="s">
        <v>3</v>
      </c>
      <c r="C1415" s="204"/>
      <c r="D1415" s="105" t="s">
        <v>9</v>
      </c>
      <c r="E1415" s="105">
        <f>กรอกข้อมูล!C2</f>
        <v>4</v>
      </c>
      <c r="F1415" s="106">
        <v>70</v>
      </c>
      <c r="G1415" s="118">
        <f>SUM(คะแนนเทอม1!B38)</f>
        <v>0</v>
      </c>
      <c r="H1415" s="119">
        <v>30</v>
      </c>
      <c r="I1415" s="118">
        <f>SUM(คะแนนเทอม1!C38)</f>
        <v>0</v>
      </c>
      <c r="J1415" s="118">
        <f>SUM(คะแนนเทอม1!D38)</f>
        <v>0</v>
      </c>
    </row>
    <row r="1416" spans="1:10" ht="20.25" customHeight="1" x14ac:dyDescent="0.5">
      <c r="A1416" s="104">
        <f>กรอกข้อมูล!A3</f>
        <v>0</v>
      </c>
      <c r="B1416" s="199" t="s">
        <v>4</v>
      </c>
      <c r="C1416" s="200"/>
      <c r="D1416" s="105" t="s">
        <v>9</v>
      </c>
      <c r="E1416" s="105">
        <f>กรอกข้อมูล!C3</f>
        <v>4</v>
      </c>
      <c r="F1416" s="106">
        <v>70</v>
      </c>
      <c r="G1416" s="118">
        <f>SUM(คะแนนเทอม1!E38)</f>
        <v>0</v>
      </c>
      <c r="H1416" s="119">
        <v>30</v>
      </c>
      <c r="I1416" s="118">
        <f>SUM(คะแนนเทอม1!F38)</f>
        <v>0</v>
      </c>
      <c r="J1416" s="118">
        <f>SUM(คะแนนเทอม1!G38)</f>
        <v>0</v>
      </c>
    </row>
    <row r="1417" spans="1:10" ht="20.25" customHeight="1" x14ac:dyDescent="0.5">
      <c r="A1417" s="104">
        <f>กรอกข้อมูล!A4</f>
        <v>0</v>
      </c>
      <c r="B1417" s="199" t="s">
        <v>38</v>
      </c>
      <c r="C1417" s="200"/>
      <c r="D1417" s="105" t="s">
        <v>9</v>
      </c>
      <c r="E1417" s="105">
        <f>กรอกข้อมูล!C4</f>
        <v>3</v>
      </c>
      <c r="F1417" s="106">
        <v>70</v>
      </c>
      <c r="G1417" s="118">
        <f>SUM(คะแนนเทอม1!H38)</f>
        <v>0</v>
      </c>
      <c r="H1417" s="119">
        <v>30</v>
      </c>
      <c r="I1417" s="118">
        <f>SUM(คะแนนเทอม1!I38)</f>
        <v>0</v>
      </c>
      <c r="J1417" s="118">
        <f>SUM(คะแนนเทอม1!J38)</f>
        <v>0</v>
      </c>
    </row>
    <row r="1418" spans="1:10" ht="20.25" customHeight="1" x14ac:dyDescent="0.5">
      <c r="A1418" s="104">
        <f>กรอกข้อมูล!A5</f>
        <v>0</v>
      </c>
      <c r="B1418" s="199" t="s">
        <v>5</v>
      </c>
      <c r="C1418" s="200"/>
      <c r="D1418" s="105" t="s">
        <v>9</v>
      </c>
      <c r="E1418" s="105">
        <f>กรอกข้อมูล!C5</f>
        <v>2</v>
      </c>
      <c r="F1418" s="106">
        <v>70</v>
      </c>
      <c r="G1418" s="118">
        <f>SUM(คะแนนเทอม1!K38)</f>
        <v>0</v>
      </c>
      <c r="H1418" s="119">
        <v>30</v>
      </c>
      <c r="I1418" s="118">
        <f>SUM(คะแนนเทอม1!L38)</f>
        <v>0</v>
      </c>
      <c r="J1418" s="118">
        <f>SUM(คะแนนเทอม1!M38)</f>
        <v>0</v>
      </c>
    </row>
    <row r="1419" spans="1:10" ht="20.25" customHeight="1" x14ac:dyDescent="0.5">
      <c r="A1419" s="104">
        <f>กรอกข้อมูล!A6</f>
        <v>0</v>
      </c>
      <c r="B1419" s="199" t="s">
        <v>18</v>
      </c>
      <c r="C1419" s="200"/>
      <c r="D1419" s="105" t="s">
        <v>9</v>
      </c>
      <c r="E1419" s="105">
        <f>กรอกข้อมูล!C6</f>
        <v>1</v>
      </c>
      <c r="F1419" s="106">
        <v>70</v>
      </c>
      <c r="G1419" s="118">
        <f>SUM(คะแนนเทอม1!N38)</f>
        <v>0</v>
      </c>
      <c r="H1419" s="119">
        <v>30</v>
      </c>
      <c r="I1419" s="118">
        <f>SUM(คะแนนเทอม1!O38)</f>
        <v>0</v>
      </c>
      <c r="J1419" s="118">
        <f>SUM(คะแนนเทอม1!P38)</f>
        <v>0</v>
      </c>
    </row>
    <row r="1420" spans="1:10" ht="20.25" customHeight="1" x14ac:dyDescent="0.5">
      <c r="A1420" s="104">
        <f>กรอกข้อมูล!A7</f>
        <v>0</v>
      </c>
      <c r="B1420" s="199" t="s">
        <v>39</v>
      </c>
      <c r="C1420" s="200"/>
      <c r="D1420" s="105" t="s">
        <v>9</v>
      </c>
      <c r="E1420" s="105">
        <f>กรอกข้อมูล!C7</f>
        <v>2</v>
      </c>
      <c r="F1420" s="106">
        <v>80</v>
      </c>
      <c r="G1420" s="118">
        <f>SUM(คะแนนเทอม1!Q38)</f>
        <v>0</v>
      </c>
      <c r="H1420" s="119">
        <v>20</v>
      </c>
      <c r="I1420" s="118">
        <f>SUM(คะแนนเทอม1!R38)</f>
        <v>0</v>
      </c>
      <c r="J1420" s="118">
        <f>SUM(คะแนนเทอม1!S38)</f>
        <v>0</v>
      </c>
    </row>
    <row r="1421" spans="1:10" ht="20.25" customHeight="1" x14ac:dyDescent="0.5">
      <c r="A1421" s="104">
        <f>กรอกข้อมูล!A8</f>
        <v>0</v>
      </c>
      <c r="B1421" s="199" t="s">
        <v>7</v>
      </c>
      <c r="C1421" s="200"/>
      <c r="D1421" s="105" t="s">
        <v>9</v>
      </c>
      <c r="E1421" s="105">
        <f>กรอกข้อมูล!C8</f>
        <v>2</v>
      </c>
      <c r="F1421" s="106">
        <v>80</v>
      </c>
      <c r="G1421" s="118">
        <f>SUM(คะแนนเทอม1!T38)</f>
        <v>0</v>
      </c>
      <c r="H1421" s="119">
        <v>20</v>
      </c>
      <c r="I1421" s="118">
        <f>SUM(คะแนนเทอม1!U38)</f>
        <v>0</v>
      </c>
      <c r="J1421" s="118">
        <f>SUM(คะแนนเทอม1!V38)</f>
        <v>0</v>
      </c>
    </row>
    <row r="1422" spans="1:10" ht="20.25" customHeight="1" x14ac:dyDescent="0.5">
      <c r="A1422" s="104">
        <f>กรอกข้อมูล!A9</f>
        <v>0</v>
      </c>
      <c r="B1422" s="199" t="s">
        <v>34</v>
      </c>
      <c r="C1422" s="200"/>
      <c r="D1422" s="105" t="s">
        <v>9</v>
      </c>
      <c r="E1422" s="105">
        <f>กรอกข้อมูล!C9</f>
        <v>1</v>
      </c>
      <c r="F1422" s="106">
        <v>80</v>
      </c>
      <c r="G1422" s="118">
        <f>SUM(คะแนนเทอม1!W38)</f>
        <v>0</v>
      </c>
      <c r="H1422" s="119">
        <v>20</v>
      </c>
      <c r="I1422" s="118">
        <f>SUM(คะแนนเทอม1!X38)</f>
        <v>0</v>
      </c>
      <c r="J1422" s="118">
        <f>SUM(คะแนนเทอม1!Y38)</f>
        <v>0</v>
      </c>
    </row>
    <row r="1423" spans="1:10" ht="20.25" customHeight="1" x14ac:dyDescent="0.5">
      <c r="A1423" s="104">
        <f>กรอกข้อมูล!A10</f>
        <v>0</v>
      </c>
      <c r="B1423" s="199" t="s">
        <v>21</v>
      </c>
      <c r="C1423" s="200"/>
      <c r="D1423" s="105" t="s">
        <v>9</v>
      </c>
      <c r="E1423" s="105">
        <f>กรอกข้อมูล!C10</f>
        <v>2</v>
      </c>
      <c r="F1423" s="106">
        <v>70</v>
      </c>
      <c r="G1423" s="118">
        <f>SUM(คะแนนเทอม1!Z38)</f>
        <v>0</v>
      </c>
      <c r="H1423" s="119">
        <v>30</v>
      </c>
      <c r="I1423" s="118">
        <f>SUM(คะแนนเทอม1!AA38)</f>
        <v>0</v>
      </c>
      <c r="J1423" s="118">
        <f>SUM(คะแนนเทอม1!AB38)</f>
        <v>0</v>
      </c>
    </row>
    <row r="1424" spans="1:10" ht="20.25" customHeight="1" x14ac:dyDescent="0.5">
      <c r="A1424" s="104">
        <f>กรอกข้อมูล!A11</f>
        <v>0</v>
      </c>
      <c r="B1424" s="199">
        <f>กรอกข้อมูล!B11</f>
        <v>0</v>
      </c>
      <c r="C1424" s="200"/>
      <c r="D1424" s="105" t="s">
        <v>17</v>
      </c>
      <c r="E1424" s="105">
        <f>กรอกข้อมูล!C11</f>
        <v>2</v>
      </c>
      <c r="F1424" s="106">
        <v>80</v>
      </c>
      <c r="G1424" s="118">
        <f>SUM(คะแนนเทอม1!AC38)</f>
        <v>0</v>
      </c>
      <c r="H1424" s="119">
        <v>20</v>
      </c>
      <c r="I1424" s="118">
        <f>SUM(คะแนนเทอม1!AD38)</f>
        <v>0</v>
      </c>
      <c r="J1424" s="118">
        <f>SUM(คะแนนเทอม1!AE38)</f>
        <v>0</v>
      </c>
    </row>
    <row r="1425" spans="1:10" ht="20.25" customHeight="1" x14ac:dyDescent="0.5">
      <c r="A1425" s="80"/>
      <c r="B1425" s="201"/>
      <c r="C1425" s="201"/>
      <c r="D1425" s="108"/>
      <c r="E1425" s="108"/>
      <c r="F1425" s="109"/>
      <c r="G1425" s="112"/>
      <c r="H1425" s="111"/>
      <c r="I1425" s="112"/>
      <c r="J1425" s="112"/>
    </row>
    <row r="1426" spans="1:10" ht="20.25" customHeight="1" x14ac:dyDescent="0.5">
      <c r="A1426" s="80"/>
      <c r="B1426" s="107"/>
      <c r="C1426" s="107"/>
      <c r="D1426" s="108"/>
      <c r="E1426" s="72">
        <f>SUM(E1415:E1425)</f>
        <v>23</v>
      </c>
      <c r="F1426" s="109"/>
      <c r="G1426" s="112"/>
    </row>
    <row r="1427" spans="1:10" ht="20.25" customHeight="1" x14ac:dyDescent="0.5">
      <c r="A1427" s="202"/>
      <c r="B1427" s="202"/>
      <c r="C1427" s="202"/>
      <c r="D1427" s="202"/>
      <c r="E1427" s="72"/>
      <c r="F1427" s="196"/>
      <c r="G1427" s="196"/>
      <c r="H1427" s="87"/>
      <c r="I1427" s="87"/>
      <c r="J1427" s="87"/>
    </row>
    <row r="1428" spans="1:10" ht="3" customHeight="1" x14ac:dyDescent="0.5">
      <c r="A1428" s="80"/>
      <c r="B1428" s="107"/>
      <c r="C1428" s="107"/>
      <c r="D1428" s="108"/>
      <c r="E1428" s="72"/>
      <c r="F1428" s="111"/>
      <c r="G1428" s="112"/>
      <c r="H1428" s="87"/>
      <c r="I1428" s="87"/>
      <c r="J1428" s="87"/>
    </row>
    <row r="1429" spans="1:10" ht="20.25" customHeight="1" x14ac:dyDescent="0.5">
      <c r="A1429" s="197"/>
      <c r="B1429" s="197"/>
      <c r="C1429" s="197"/>
      <c r="D1429" s="197"/>
      <c r="F1429" s="198"/>
      <c r="G1429" s="198"/>
      <c r="H1429" s="113"/>
      <c r="I1429" s="120"/>
    </row>
    <row r="1430" spans="1:10" ht="3" customHeight="1" x14ac:dyDescent="0.5">
      <c r="D1430" s="75"/>
      <c r="F1430" s="76"/>
      <c r="G1430" s="113"/>
      <c r="H1430" s="113"/>
      <c r="I1430" s="120"/>
    </row>
    <row r="1431" spans="1:10" ht="23.1" customHeight="1" x14ac:dyDescent="0.5">
      <c r="A1431" s="197"/>
      <c r="B1431" s="197"/>
      <c r="C1431" s="197"/>
      <c r="D1431" s="197"/>
      <c r="F1431" s="183" t="s">
        <v>96</v>
      </c>
      <c r="G1431" s="183"/>
      <c r="H1431" s="183"/>
      <c r="I1431" s="183"/>
      <c r="J1431" s="183"/>
    </row>
    <row r="1432" spans="1:10" ht="3" customHeight="1" x14ac:dyDescent="0.5">
      <c r="A1432" s="73"/>
      <c r="B1432" s="73"/>
      <c r="C1432" s="73"/>
      <c r="D1432" s="73"/>
      <c r="F1432" s="78"/>
      <c r="G1432" s="78"/>
      <c r="H1432" s="88"/>
      <c r="I1432" s="88"/>
    </row>
    <row r="1433" spans="1:10" ht="20.25" customHeight="1" x14ac:dyDescent="0.5">
      <c r="A1433" s="183"/>
      <c r="B1433" s="183"/>
      <c r="C1433" s="183"/>
      <c r="D1433" s="183"/>
      <c r="E1433" s="101"/>
      <c r="F1433" s="195" t="str">
        <f>"("&amp;กรอกข้อมูล!B$15&amp;")"</f>
        <v>(นางสาวตัวอย่าง)</v>
      </c>
      <c r="G1433" s="195"/>
      <c r="H1433" s="195"/>
    </row>
    <row r="1434" spans="1:10" ht="20.25" customHeight="1" x14ac:dyDescent="0.5">
      <c r="A1434" s="80"/>
      <c r="B1434" s="80"/>
      <c r="C1434" s="80"/>
      <c r="D1434" s="81"/>
    </row>
    <row r="1435" spans="1:10" ht="20.25" customHeight="1" x14ac:dyDescent="0.5">
      <c r="A1435" s="80"/>
      <c r="B1435" s="80"/>
      <c r="C1435" s="80"/>
      <c r="D1435" s="81"/>
      <c r="F1435" s="221"/>
      <c r="G1435" s="221"/>
    </row>
    <row r="1436" spans="1:10" ht="20.25" customHeight="1" x14ac:dyDescent="0.5">
      <c r="D1436" s="81"/>
    </row>
    <row r="1437" spans="1:10" ht="20.25" customHeight="1" x14ac:dyDescent="0.5">
      <c r="A1437" s="74" t="s">
        <v>94</v>
      </c>
      <c r="D1437" s="81"/>
    </row>
    <row r="1438" spans="1:10" ht="20.25" customHeight="1" x14ac:dyDescent="0.5">
      <c r="B1438" s="83"/>
      <c r="C1438" s="83"/>
      <c r="F1438" s="79" t="s">
        <v>103</v>
      </c>
      <c r="G1438" s="88"/>
      <c r="H1438" s="88"/>
      <c r="I1438" s="88"/>
    </row>
    <row r="1439" spans="1:10" ht="20.25" customHeight="1" x14ac:dyDescent="0.5">
      <c r="F1439" s="222" t="s">
        <v>95</v>
      </c>
      <c r="G1439" s="222"/>
      <c r="H1439" s="222"/>
      <c r="I1439" s="90"/>
      <c r="J1439" s="88"/>
    </row>
    <row r="1440" spans="1:10" ht="20.25" customHeight="1" x14ac:dyDescent="0.5">
      <c r="E1440" s="79"/>
    </row>
    <row r="1441" spans="1:10" ht="20.25" customHeight="1" x14ac:dyDescent="0.5">
      <c r="I1441" s="117" t="s">
        <v>8</v>
      </c>
      <c r="J1441" s="82">
        <v>37</v>
      </c>
    </row>
    <row r="1445" spans="1:10" ht="20.25" customHeight="1" x14ac:dyDescent="0.5">
      <c r="A1445" s="179" t="s">
        <v>30</v>
      </c>
      <c r="B1445" s="179"/>
      <c r="C1445" s="179"/>
      <c r="D1445" s="179"/>
      <c r="E1445" s="179"/>
      <c r="F1445" s="179"/>
      <c r="G1445" s="179"/>
      <c r="H1445" s="179"/>
      <c r="I1445" s="179"/>
      <c r="J1445" s="179"/>
    </row>
    <row r="1446" spans="1:10" ht="26.1" customHeight="1" x14ac:dyDescent="0.5">
      <c r="A1446" s="180" t="s">
        <v>90</v>
      </c>
      <c r="B1446" s="180"/>
      <c r="C1446" s="180"/>
      <c r="D1446" s="180"/>
      <c r="E1446" s="180"/>
      <c r="F1446" s="180"/>
      <c r="G1446" s="180"/>
      <c r="H1446" s="180"/>
      <c r="I1446" s="180"/>
      <c r="J1446" s="180"/>
    </row>
    <row r="1447" spans="1:10" ht="20.25" customHeight="1" x14ac:dyDescent="0.5">
      <c r="B1447" s="102"/>
      <c r="C1447" s="179" t="s">
        <v>104</v>
      </c>
      <c r="D1447" s="179"/>
      <c r="E1447" s="179" t="s">
        <v>105</v>
      </c>
      <c r="F1447" s="179"/>
      <c r="G1447" s="76">
        <f>SUM(กรอกข้อมูล!B13)</f>
        <v>0</v>
      </c>
      <c r="I1447" s="115"/>
      <c r="J1447" s="115"/>
    </row>
    <row r="1448" spans="1:10" ht="20.25" customHeight="1" x14ac:dyDescent="0.5">
      <c r="A1448" s="71"/>
      <c r="B1448" s="71"/>
      <c r="C1448" s="71"/>
      <c r="D1448" s="71"/>
      <c r="E1448" s="71"/>
      <c r="F1448" s="71"/>
      <c r="G1448" s="76"/>
      <c r="H1448" s="76"/>
      <c r="I1448" s="76"/>
      <c r="J1448" s="76"/>
    </row>
    <row r="1449" spans="1:10" ht="22.9" customHeight="1" x14ac:dyDescent="0.5">
      <c r="A1449" s="102" t="s">
        <v>0</v>
      </c>
      <c r="C1449" s="181">
        <f>(กรอกข้อมูล!B53)</f>
        <v>0</v>
      </c>
      <c r="D1449" s="181"/>
      <c r="E1449" s="181"/>
      <c r="F1449" s="181"/>
      <c r="G1449" s="121"/>
      <c r="H1449" s="115" t="s">
        <v>40</v>
      </c>
      <c r="J1449" s="116">
        <f>กรอกข้อมูล!B14</f>
        <v>0</v>
      </c>
    </row>
    <row r="1450" spans="1:10" ht="20.25" customHeight="1" x14ac:dyDescent="0.5">
      <c r="A1450" s="102"/>
      <c r="B1450" s="102"/>
      <c r="C1450" s="182"/>
      <c r="D1450" s="182"/>
      <c r="E1450" s="182"/>
      <c r="F1450" s="182"/>
      <c r="G1450" s="183"/>
      <c r="H1450" s="115"/>
      <c r="I1450" s="115"/>
      <c r="J1450" s="115"/>
    </row>
    <row r="1451" spans="1:10" ht="20.25" customHeight="1" x14ac:dyDescent="0.5">
      <c r="A1451" s="98"/>
      <c r="B1451" s="98"/>
      <c r="C1451" s="98"/>
      <c r="D1451" s="98"/>
      <c r="E1451" s="98"/>
      <c r="F1451" s="98"/>
      <c r="G1451" s="114"/>
      <c r="H1451" s="114"/>
      <c r="I1451" s="114"/>
      <c r="J1451" s="114"/>
    </row>
    <row r="1452" spans="1:10" ht="20.25" customHeight="1" x14ac:dyDescent="0.5">
      <c r="A1452" s="210" t="s">
        <v>1</v>
      </c>
      <c r="B1452" s="213" t="s">
        <v>2</v>
      </c>
      <c r="C1452" s="214"/>
      <c r="D1452" s="206" t="s">
        <v>10</v>
      </c>
      <c r="E1452" s="206" t="s">
        <v>32</v>
      </c>
      <c r="F1452" s="220" t="s">
        <v>28</v>
      </c>
      <c r="G1452" s="220"/>
      <c r="H1452" s="205" t="s">
        <v>24</v>
      </c>
      <c r="I1452" s="205"/>
      <c r="J1452" s="91" t="s">
        <v>20</v>
      </c>
    </row>
    <row r="1453" spans="1:10" ht="20.25" customHeight="1" x14ac:dyDescent="0.5">
      <c r="A1453" s="211"/>
      <c r="B1453" s="215"/>
      <c r="C1453" s="216"/>
      <c r="D1453" s="219"/>
      <c r="E1453" s="219"/>
      <c r="F1453" s="206" t="s">
        <v>26</v>
      </c>
      <c r="G1453" s="208" t="s">
        <v>27</v>
      </c>
      <c r="H1453" s="208" t="s">
        <v>26</v>
      </c>
      <c r="I1453" s="208" t="s">
        <v>27</v>
      </c>
      <c r="J1453" s="92">
        <v>100</v>
      </c>
    </row>
    <row r="1454" spans="1:10" ht="20.25" customHeight="1" x14ac:dyDescent="0.5">
      <c r="A1454" s="212"/>
      <c r="B1454" s="217"/>
      <c r="C1454" s="218"/>
      <c r="D1454" s="207"/>
      <c r="E1454" s="207"/>
      <c r="F1454" s="207"/>
      <c r="G1454" s="209"/>
      <c r="H1454" s="209"/>
      <c r="I1454" s="209"/>
      <c r="J1454" s="93" t="s">
        <v>29</v>
      </c>
    </row>
    <row r="1455" spans="1:10" ht="20.25" customHeight="1" x14ac:dyDescent="0.5">
      <c r="A1455" s="104">
        <f>กรอกข้อมูล!A2</f>
        <v>0</v>
      </c>
      <c r="B1455" s="203" t="s">
        <v>3</v>
      </c>
      <c r="C1455" s="204"/>
      <c r="D1455" s="105" t="s">
        <v>9</v>
      </c>
      <c r="E1455" s="105">
        <f>กรอกข้อมูล!C2</f>
        <v>4</v>
      </c>
      <c r="F1455" s="106">
        <v>70</v>
      </c>
      <c r="G1455" s="118">
        <f>SUM(คะแนนเทอม1!B39)</f>
        <v>0</v>
      </c>
      <c r="H1455" s="119">
        <v>30</v>
      </c>
      <c r="I1455" s="118">
        <f>SUM(คะแนนเทอม1!C39)</f>
        <v>0</v>
      </c>
      <c r="J1455" s="118">
        <f>SUM(คะแนนเทอม1!D39)</f>
        <v>0</v>
      </c>
    </row>
    <row r="1456" spans="1:10" ht="20.25" customHeight="1" x14ac:dyDescent="0.5">
      <c r="A1456" s="104">
        <f>กรอกข้อมูล!A3</f>
        <v>0</v>
      </c>
      <c r="B1456" s="199" t="s">
        <v>4</v>
      </c>
      <c r="C1456" s="200"/>
      <c r="D1456" s="105" t="s">
        <v>9</v>
      </c>
      <c r="E1456" s="105">
        <f>กรอกข้อมูล!C3</f>
        <v>4</v>
      </c>
      <c r="F1456" s="106">
        <v>70</v>
      </c>
      <c r="G1456" s="118">
        <f>SUM(คะแนนเทอม1!E39)</f>
        <v>0</v>
      </c>
      <c r="H1456" s="119">
        <v>30</v>
      </c>
      <c r="I1456" s="118">
        <f>SUM(คะแนนเทอม1!F39)</f>
        <v>0</v>
      </c>
      <c r="J1456" s="118">
        <f>SUM(คะแนนเทอม1!G39)</f>
        <v>0</v>
      </c>
    </row>
    <row r="1457" spans="1:10" ht="20.25" customHeight="1" x14ac:dyDescent="0.5">
      <c r="A1457" s="104">
        <f>กรอกข้อมูล!A4</f>
        <v>0</v>
      </c>
      <c r="B1457" s="199" t="s">
        <v>38</v>
      </c>
      <c r="C1457" s="200"/>
      <c r="D1457" s="105" t="s">
        <v>9</v>
      </c>
      <c r="E1457" s="105">
        <f>กรอกข้อมูล!C4</f>
        <v>3</v>
      </c>
      <c r="F1457" s="106">
        <v>70</v>
      </c>
      <c r="G1457" s="118">
        <f>SUM(คะแนนเทอม1!H39)</f>
        <v>0</v>
      </c>
      <c r="H1457" s="119">
        <v>30</v>
      </c>
      <c r="I1457" s="118">
        <f>SUM(คะแนนเทอม1!I39)</f>
        <v>0</v>
      </c>
      <c r="J1457" s="118">
        <f>SUM(คะแนนเทอม1!J39)</f>
        <v>0</v>
      </c>
    </row>
    <row r="1458" spans="1:10" ht="20.25" customHeight="1" x14ac:dyDescent="0.5">
      <c r="A1458" s="104">
        <f>กรอกข้อมูล!A5</f>
        <v>0</v>
      </c>
      <c r="B1458" s="199" t="s">
        <v>5</v>
      </c>
      <c r="C1458" s="200"/>
      <c r="D1458" s="105" t="s">
        <v>9</v>
      </c>
      <c r="E1458" s="105">
        <f>กรอกข้อมูล!C5</f>
        <v>2</v>
      </c>
      <c r="F1458" s="106">
        <v>70</v>
      </c>
      <c r="G1458" s="118">
        <f>SUM(คะแนนเทอม1!K39)</f>
        <v>0</v>
      </c>
      <c r="H1458" s="119">
        <v>30</v>
      </c>
      <c r="I1458" s="118">
        <f>SUM(คะแนนเทอม1!L39)</f>
        <v>0</v>
      </c>
      <c r="J1458" s="118">
        <f>SUM(คะแนนเทอม1!M39)</f>
        <v>0</v>
      </c>
    </row>
    <row r="1459" spans="1:10" ht="20.25" customHeight="1" x14ac:dyDescent="0.5">
      <c r="A1459" s="104">
        <f>กรอกข้อมูล!A6</f>
        <v>0</v>
      </c>
      <c r="B1459" s="199" t="s">
        <v>18</v>
      </c>
      <c r="C1459" s="200"/>
      <c r="D1459" s="105" t="s">
        <v>9</v>
      </c>
      <c r="E1459" s="105">
        <f>กรอกข้อมูล!C6</f>
        <v>1</v>
      </c>
      <c r="F1459" s="106">
        <v>70</v>
      </c>
      <c r="G1459" s="118">
        <f>SUM(คะแนนเทอม1!N39)</f>
        <v>0</v>
      </c>
      <c r="H1459" s="119">
        <v>30</v>
      </c>
      <c r="I1459" s="118">
        <f>SUM(คะแนนเทอม1!O39)</f>
        <v>0</v>
      </c>
      <c r="J1459" s="118">
        <f>SUM(คะแนนเทอม1!P39)</f>
        <v>0</v>
      </c>
    </row>
    <row r="1460" spans="1:10" ht="20.25" customHeight="1" x14ac:dyDescent="0.5">
      <c r="A1460" s="104">
        <f>กรอกข้อมูล!A7</f>
        <v>0</v>
      </c>
      <c r="B1460" s="199" t="s">
        <v>39</v>
      </c>
      <c r="C1460" s="200"/>
      <c r="D1460" s="105" t="s">
        <v>9</v>
      </c>
      <c r="E1460" s="105">
        <f>กรอกข้อมูล!C7</f>
        <v>2</v>
      </c>
      <c r="F1460" s="106">
        <v>80</v>
      </c>
      <c r="G1460" s="118">
        <f>SUM(คะแนนเทอม1!Q39)</f>
        <v>0</v>
      </c>
      <c r="H1460" s="119">
        <v>20</v>
      </c>
      <c r="I1460" s="118">
        <f>SUM(คะแนนเทอม1!R39)</f>
        <v>0</v>
      </c>
      <c r="J1460" s="118">
        <f>SUM(คะแนนเทอม1!S39)</f>
        <v>0</v>
      </c>
    </row>
    <row r="1461" spans="1:10" ht="20.25" customHeight="1" x14ac:dyDescent="0.5">
      <c r="A1461" s="104">
        <f>กรอกข้อมูล!A8</f>
        <v>0</v>
      </c>
      <c r="B1461" s="199" t="s">
        <v>7</v>
      </c>
      <c r="C1461" s="200"/>
      <c r="D1461" s="105" t="s">
        <v>9</v>
      </c>
      <c r="E1461" s="105">
        <f>กรอกข้อมูล!C8</f>
        <v>2</v>
      </c>
      <c r="F1461" s="106">
        <v>80</v>
      </c>
      <c r="G1461" s="118">
        <f>SUM(คะแนนเทอม1!T39)</f>
        <v>0</v>
      </c>
      <c r="H1461" s="119">
        <v>20</v>
      </c>
      <c r="I1461" s="118">
        <f>SUM(คะแนนเทอม1!U39)</f>
        <v>0</v>
      </c>
      <c r="J1461" s="118">
        <f>SUM(คะแนนเทอม1!V39)</f>
        <v>0</v>
      </c>
    </row>
    <row r="1462" spans="1:10" ht="20.25" customHeight="1" x14ac:dyDescent="0.5">
      <c r="A1462" s="104">
        <f>กรอกข้อมูล!A9</f>
        <v>0</v>
      </c>
      <c r="B1462" s="199" t="s">
        <v>34</v>
      </c>
      <c r="C1462" s="200"/>
      <c r="D1462" s="105" t="s">
        <v>9</v>
      </c>
      <c r="E1462" s="105">
        <f>กรอกข้อมูล!C9</f>
        <v>1</v>
      </c>
      <c r="F1462" s="106">
        <v>80</v>
      </c>
      <c r="G1462" s="118">
        <f>SUM(คะแนนเทอม1!W39)</f>
        <v>0</v>
      </c>
      <c r="H1462" s="119">
        <v>20</v>
      </c>
      <c r="I1462" s="118">
        <f>SUM(คะแนนเทอม1!X39)</f>
        <v>0</v>
      </c>
      <c r="J1462" s="118">
        <f>SUM(คะแนนเทอม1!Y39)</f>
        <v>0</v>
      </c>
    </row>
    <row r="1463" spans="1:10" ht="20.25" customHeight="1" x14ac:dyDescent="0.5">
      <c r="A1463" s="104">
        <f>กรอกข้อมูล!A10</f>
        <v>0</v>
      </c>
      <c r="B1463" s="199" t="s">
        <v>21</v>
      </c>
      <c r="C1463" s="200"/>
      <c r="D1463" s="105" t="s">
        <v>9</v>
      </c>
      <c r="E1463" s="105">
        <f>กรอกข้อมูล!C10</f>
        <v>2</v>
      </c>
      <c r="F1463" s="106">
        <v>70</v>
      </c>
      <c r="G1463" s="118">
        <f>SUM(คะแนนเทอม1!Z39)</f>
        <v>0</v>
      </c>
      <c r="H1463" s="119">
        <v>30</v>
      </c>
      <c r="I1463" s="118">
        <f>SUM(คะแนนเทอม1!AA39)</f>
        <v>0</v>
      </c>
      <c r="J1463" s="118">
        <f>SUM(คะแนนเทอม1!AB39)</f>
        <v>0</v>
      </c>
    </row>
    <row r="1464" spans="1:10" ht="20.25" customHeight="1" x14ac:dyDescent="0.5">
      <c r="A1464" s="104">
        <f>กรอกข้อมูล!A11</f>
        <v>0</v>
      </c>
      <c r="B1464" s="199">
        <f>กรอกข้อมูล!B11</f>
        <v>0</v>
      </c>
      <c r="C1464" s="200"/>
      <c r="D1464" s="105" t="s">
        <v>17</v>
      </c>
      <c r="E1464" s="105">
        <f>กรอกข้อมูล!C11</f>
        <v>2</v>
      </c>
      <c r="F1464" s="106">
        <v>80</v>
      </c>
      <c r="G1464" s="118">
        <f>SUM(คะแนนเทอม1!AC39)</f>
        <v>0</v>
      </c>
      <c r="H1464" s="119">
        <v>20</v>
      </c>
      <c r="I1464" s="118">
        <f>SUM(คะแนนเทอม1!AD39)</f>
        <v>0</v>
      </c>
      <c r="J1464" s="118">
        <f>SUM(คะแนนเทอม1!AE39)</f>
        <v>0</v>
      </c>
    </row>
    <row r="1465" spans="1:10" ht="20.25" customHeight="1" x14ac:dyDescent="0.5">
      <c r="A1465" s="80"/>
      <c r="B1465" s="201"/>
      <c r="C1465" s="201"/>
      <c r="D1465" s="108"/>
      <c r="E1465" s="108"/>
      <c r="F1465" s="109"/>
      <c r="G1465" s="112"/>
      <c r="H1465" s="111"/>
      <c r="I1465" s="112"/>
      <c r="J1465" s="112"/>
    </row>
    <row r="1466" spans="1:10" ht="20.25" customHeight="1" x14ac:dyDescent="0.5">
      <c r="A1466" s="80"/>
      <c r="B1466" s="107"/>
      <c r="C1466" s="107"/>
      <c r="D1466" s="108"/>
      <c r="E1466" s="72">
        <f>SUM(E1455:E1465)</f>
        <v>23</v>
      </c>
      <c r="F1466" s="109"/>
      <c r="G1466" s="112"/>
    </row>
    <row r="1467" spans="1:10" ht="20.25" customHeight="1" x14ac:dyDescent="0.5">
      <c r="A1467" s="202"/>
      <c r="B1467" s="202"/>
      <c r="C1467" s="202"/>
      <c r="D1467" s="202"/>
      <c r="E1467" s="72"/>
      <c r="F1467" s="196"/>
      <c r="G1467" s="196"/>
      <c r="H1467" s="87"/>
      <c r="I1467" s="87"/>
      <c r="J1467" s="87"/>
    </row>
    <row r="1468" spans="1:10" ht="3" customHeight="1" x14ac:dyDescent="0.5">
      <c r="A1468" s="80"/>
      <c r="B1468" s="107"/>
      <c r="C1468" s="107"/>
      <c r="D1468" s="108"/>
      <c r="E1468" s="72"/>
      <c r="F1468" s="111"/>
      <c r="G1468" s="112"/>
      <c r="H1468" s="87"/>
      <c r="I1468" s="87"/>
      <c r="J1468" s="87"/>
    </row>
    <row r="1469" spans="1:10" ht="20.25" customHeight="1" x14ac:dyDescent="0.5">
      <c r="A1469" s="197"/>
      <c r="B1469" s="197"/>
      <c r="C1469" s="197"/>
      <c r="D1469" s="197"/>
      <c r="F1469" s="198"/>
      <c r="G1469" s="198"/>
      <c r="H1469" s="113"/>
      <c r="I1469" s="120"/>
    </row>
    <row r="1470" spans="1:10" ht="3" customHeight="1" x14ac:dyDescent="0.5">
      <c r="D1470" s="75"/>
      <c r="F1470" s="76"/>
      <c r="G1470" s="113"/>
      <c r="H1470" s="113"/>
      <c r="I1470" s="120"/>
    </row>
    <row r="1471" spans="1:10" ht="23.1" customHeight="1" x14ac:dyDescent="0.5">
      <c r="A1471" s="197"/>
      <c r="B1471" s="197"/>
      <c r="C1471" s="197"/>
      <c r="D1471" s="197"/>
      <c r="F1471" s="183" t="s">
        <v>96</v>
      </c>
      <c r="G1471" s="183"/>
      <c r="H1471" s="183"/>
      <c r="I1471" s="183"/>
      <c r="J1471" s="183"/>
    </row>
    <row r="1472" spans="1:10" ht="3" customHeight="1" x14ac:dyDescent="0.5">
      <c r="A1472" s="73"/>
      <c r="B1472" s="73"/>
      <c r="C1472" s="73"/>
      <c r="D1472" s="73"/>
      <c r="F1472" s="78"/>
      <c r="G1472" s="78"/>
      <c r="H1472" s="88"/>
      <c r="I1472" s="88"/>
    </row>
    <row r="1473" spans="1:10" ht="20.25" customHeight="1" x14ac:dyDescent="0.5">
      <c r="A1473" s="183"/>
      <c r="B1473" s="183"/>
      <c r="C1473" s="183"/>
      <c r="D1473" s="183"/>
      <c r="E1473" s="101"/>
      <c r="F1473" s="195" t="str">
        <f>"("&amp;กรอกข้อมูล!B$15&amp;")"</f>
        <v>(นางสาวตัวอย่าง)</v>
      </c>
      <c r="G1473" s="195"/>
      <c r="H1473" s="195"/>
    </row>
    <row r="1474" spans="1:10" ht="20.25" customHeight="1" x14ac:dyDescent="0.5">
      <c r="A1474" s="80"/>
      <c r="B1474" s="80"/>
      <c r="C1474" s="80"/>
      <c r="D1474" s="81"/>
    </row>
    <row r="1475" spans="1:10" ht="20.25" customHeight="1" x14ac:dyDescent="0.5">
      <c r="A1475" s="80"/>
      <c r="B1475" s="80"/>
      <c r="C1475" s="80"/>
      <c r="D1475" s="81"/>
      <c r="F1475" s="221"/>
      <c r="G1475" s="221"/>
    </row>
    <row r="1476" spans="1:10" ht="20.25" customHeight="1" x14ac:dyDescent="0.5">
      <c r="D1476" s="81"/>
    </row>
    <row r="1477" spans="1:10" ht="20.25" customHeight="1" x14ac:dyDescent="0.5">
      <c r="A1477" s="74" t="s">
        <v>94</v>
      </c>
      <c r="D1477" s="81"/>
    </row>
    <row r="1478" spans="1:10" ht="20.25" customHeight="1" x14ac:dyDescent="0.5">
      <c r="B1478" s="83"/>
      <c r="C1478" s="83"/>
      <c r="F1478" s="79" t="s">
        <v>103</v>
      </c>
      <c r="G1478" s="88"/>
      <c r="H1478" s="88"/>
      <c r="I1478" s="88"/>
    </row>
    <row r="1479" spans="1:10" ht="20.25" customHeight="1" x14ac:dyDescent="0.5">
      <c r="F1479" s="222" t="s">
        <v>95</v>
      </c>
      <c r="G1479" s="222"/>
      <c r="H1479" s="222"/>
      <c r="I1479" s="90"/>
      <c r="J1479" s="88"/>
    </row>
    <row r="1480" spans="1:10" ht="20.25" customHeight="1" x14ac:dyDescent="0.5">
      <c r="E1480" s="79"/>
    </row>
    <row r="1481" spans="1:10" ht="20.25" customHeight="1" x14ac:dyDescent="0.5">
      <c r="I1481" s="117" t="s">
        <v>8</v>
      </c>
      <c r="J1481" s="82">
        <v>38</v>
      </c>
    </row>
    <row r="1485" spans="1:10" ht="20.25" customHeight="1" x14ac:dyDescent="0.5">
      <c r="A1485" s="179" t="s">
        <v>30</v>
      </c>
      <c r="B1485" s="179"/>
      <c r="C1485" s="179"/>
      <c r="D1485" s="179"/>
      <c r="E1485" s="179"/>
      <c r="F1485" s="179"/>
      <c r="G1485" s="179"/>
      <c r="H1485" s="179"/>
      <c r="I1485" s="179"/>
      <c r="J1485" s="179"/>
    </row>
    <row r="1486" spans="1:10" ht="26.1" customHeight="1" x14ac:dyDescent="0.5">
      <c r="A1486" s="180" t="s">
        <v>90</v>
      </c>
      <c r="B1486" s="180"/>
      <c r="C1486" s="180"/>
      <c r="D1486" s="180"/>
      <c r="E1486" s="180"/>
      <c r="F1486" s="180"/>
      <c r="G1486" s="180"/>
      <c r="H1486" s="180"/>
      <c r="I1486" s="180"/>
      <c r="J1486" s="180"/>
    </row>
    <row r="1487" spans="1:10" ht="20.25" customHeight="1" x14ac:dyDescent="0.5">
      <c r="B1487" s="102"/>
      <c r="C1487" s="179" t="s">
        <v>104</v>
      </c>
      <c r="D1487" s="179"/>
      <c r="E1487" s="179" t="s">
        <v>105</v>
      </c>
      <c r="F1487" s="179"/>
      <c r="G1487" s="76">
        <f>SUM(กรอกข้อมูล!B13)</f>
        <v>0</v>
      </c>
      <c r="I1487" s="115"/>
      <c r="J1487" s="115"/>
    </row>
    <row r="1488" spans="1:10" ht="20.25" customHeight="1" x14ac:dyDescent="0.5">
      <c r="A1488" s="71"/>
      <c r="B1488" s="71"/>
      <c r="C1488" s="71"/>
      <c r="D1488" s="71"/>
      <c r="E1488" s="71"/>
      <c r="F1488" s="71"/>
      <c r="G1488" s="76"/>
      <c r="H1488" s="76"/>
      <c r="I1488" s="76"/>
      <c r="J1488" s="76"/>
    </row>
    <row r="1489" spans="1:10" ht="22.9" customHeight="1" x14ac:dyDescent="0.5">
      <c r="A1489" s="102" t="s">
        <v>0</v>
      </c>
      <c r="C1489" s="181">
        <f>(กรอกข้อมูล!B54)</f>
        <v>0</v>
      </c>
      <c r="D1489" s="181"/>
      <c r="E1489" s="181"/>
      <c r="F1489" s="181"/>
      <c r="G1489" s="121"/>
      <c r="H1489" s="115" t="s">
        <v>40</v>
      </c>
      <c r="J1489" s="116">
        <f>กรอกข้อมูล!B14</f>
        <v>0</v>
      </c>
    </row>
    <row r="1490" spans="1:10" ht="20.25" customHeight="1" x14ac:dyDescent="0.5">
      <c r="A1490" s="102"/>
      <c r="B1490" s="102"/>
      <c r="C1490" s="182"/>
      <c r="D1490" s="182"/>
      <c r="E1490" s="182"/>
      <c r="F1490" s="182"/>
      <c r="G1490" s="183"/>
      <c r="H1490" s="115"/>
      <c r="I1490" s="115"/>
      <c r="J1490" s="115"/>
    </row>
    <row r="1491" spans="1:10" ht="20.25" customHeight="1" x14ac:dyDescent="0.5">
      <c r="A1491" s="98"/>
      <c r="B1491" s="98"/>
      <c r="C1491" s="98"/>
      <c r="D1491" s="98"/>
      <c r="E1491" s="98"/>
      <c r="F1491" s="98"/>
      <c r="G1491" s="114"/>
      <c r="H1491" s="114"/>
      <c r="I1491" s="114"/>
      <c r="J1491" s="114"/>
    </row>
    <row r="1492" spans="1:10" ht="20.25" customHeight="1" x14ac:dyDescent="0.5">
      <c r="A1492" s="210" t="s">
        <v>1</v>
      </c>
      <c r="B1492" s="213" t="s">
        <v>2</v>
      </c>
      <c r="C1492" s="214"/>
      <c r="D1492" s="206" t="s">
        <v>10</v>
      </c>
      <c r="E1492" s="206" t="s">
        <v>32</v>
      </c>
      <c r="F1492" s="220" t="s">
        <v>28</v>
      </c>
      <c r="G1492" s="220"/>
      <c r="H1492" s="205" t="s">
        <v>24</v>
      </c>
      <c r="I1492" s="205"/>
      <c r="J1492" s="91" t="s">
        <v>20</v>
      </c>
    </row>
    <row r="1493" spans="1:10" ht="20.25" customHeight="1" x14ac:dyDescent="0.5">
      <c r="A1493" s="211"/>
      <c r="B1493" s="215"/>
      <c r="C1493" s="216"/>
      <c r="D1493" s="219"/>
      <c r="E1493" s="219"/>
      <c r="F1493" s="206" t="s">
        <v>26</v>
      </c>
      <c r="G1493" s="208" t="s">
        <v>27</v>
      </c>
      <c r="H1493" s="208" t="s">
        <v>26</v>
      </c>
      <c r="I1493" s="208" t="s">
        <v>27</v>
      </c>
      <c r="J1493" s="92">
        <v>100</v>
      </c>
    </row>
    <row r="1494" spans="1:10" ht="20.25" customHeight="1" x14ac:dyDescent="0.5">
      <c r="A1494" s="212"/>
      <c r="B1494" s="217"/>
      <c r="C1494" s="218"/>
      <c r="D1494" s="207"/>
      <c r="E1494" s="207"/>
      <c r="F1494" s="207"/>
      <c r="G1494" s="209"/>
      <c r="H1494" s="209"/>
      <c r="I1494" s="209"/>
      <c r="J1494" s="93" t="s">
        <v>29</v>
      </c>
    </row>
    <row r="1495" spans="1:10" ht="20.25" customHeight="1" x14ac:dyDescent="0.5">
      <c r="A1495" s="104">
        <f>กรอกข้อมูล!A2</f>
        <v>0</v>
      </c>
      <c r="B1495" s="203" t="s">
        <v>3</v>
      </c>
      <c r="C1495" s="204"/>
      <c r="D1495" s="105" t="s">
        <v>9</v>
      </c>
      <c r="E1495" s="105">
        <f>กรอกข้อมูล!C2</f>
        <v>4</v>
      </c>
      <c r="F1495" s="106">
        <v>70</v>
      </c>
      <c r="G1495" s="118">
        <f>SUM(คะแนนเทอม1!B40)</f>
        <v>0</v>
      </c>
      <c r="H1495" s="119">
        <v>30</v>
      </c>
      <c r="I1495" s="118">
        <f>SUM(คะแนนเทอม1!C40)</f>
        <v>0</v>
      </c>
      <c r="J1495" s="118">
        <f>SUM(คะแนนเทอม1!D40)</f>
        <v>0</v>
      </c>
    </row>
    <row r="1496" spans="1:10" ht="20.25" customHeight="1" x14ac:dyDescent="0.5">
      <c r="A1496" s="104">
        <f>กรอกข้อมูล!A3</f>
        <v>0</v>
      </c>
      <c r="B1496" s="199" t="s">
        <v>4</v>
      </c>
      <c r="C1496" s="200"/>
      <c r="D1496" s="105" t="s">
        <v>9</v>
      </c>
      <c r="E1496" s="105">
        <f>กรอกข้อมูล!C3</f>
        <v>4</v>
      </c>
      <c r="F1496" s="106">
        <v>70</v>
      </c>
      <c r="G1496" s="118">
        <f>SUM(คะแนนเทอม1!E40)</f>
        <v>0</v>
      </c>
      <c r="H1496" s="119">
        <v>30</v>
      </c>
      <c r="I1496" s="118">
        <f>SUM(คะแนนเทอม1!F40)</f>
        <v>0</v>
      </c>
      <c r="J1496" s="118">
        <f>SUM(คะแนนเทอม1!G40)</f>
        <v>0</v>
      </c>
    </row>
    <row r="1497" spans="1:10" ht="20.25" customHeight="1" x14ac:dyDescent="0.5">
      <c r="A1497" s="104">
        <f>กรอกข้อมูล!A4</f>
        <v>0</v>
      </c>
      <c r="B1497" s="199" t="s">
        <v>38</v>
      </c>
      <c r="C1497" s="200"/>
      <c r="D1497" s="105" t="s">
        <v>9</v>
      </c>
      <c r="E1497" s="105">
        <f>กรอกข้อมูล!C4</f>
        <v>3</v>
      </c>
      <c r="F1497" s="106">
        <v>70</v>
      </c>
      <c r="G1497" s="118">
        <f>SUM(คะแนนเทอม1!H40)</f>
        <v>0</v>
      </c>
      <c r="H1497" s="119">
        <v>30</v>
      </c>
      <c r="I1497" s="118">
        <f>SUM(คะแนนเทอม1!I40)</f>
        <v>0</v>
      </c>
      <c r="J1497" s="118">
        <f>SUM(คะแนนเทอม1!J40)</f>
        <v>0</v>
      </c>
    </row>
    <row r="1498" spans="1:10" ht="20.25" customHeight="1" x14ac:dyDescent="0.5">
      <c r="A1498" s="104">
        <f>กรอกข้อมูล!A5</f>
        <v>0</v>
      </c>
      <c r="B1498" s="199" t="s">
        <v>5</v>
      </c>
      <c r="C1498" s="200"/>
      <c r="D1498" s="105" t="s">
        <v>9</v>
      </c>
      <c r="E1498" s="105">
        <f>กรอกข้อมูล!C5</f>
        <v>2</v>
      </c>
      <c r="F1498" s="106">
        <v>70</v>
      </c>
      <c r="G1498" s="118">
        <f>SUM(คะแนนเทอม1!K40)</f>
        <v>0</v>
      </c>
      <c r="H1498" s="119">
        <v>30</v>
      </c>
      <c r="I1498" s="118">
        <f>SUM(คะแนนเทอม1!L40)</f>
        <v>0</v>
      </c>
      <c r="J1498" s="118">
        <f>SUM(คะแนนเทอม1!M40)</f>
        <v>0</v>
      </c>
    </row>
    <row r="1499" spans="1:10" ht="20.25" customHeight="1" x14ac:dyDescent="0.5">
      <c r="A1499" s="104">
        <f>กรอกข้อมูล!A6</f>
        <v>0</v>
      </c>
      <c r="B1499" s="199" t="s">
        <v>18</v>
      </c>
      <c r="C1499" s="200"/>
      <c r="D1499" s="105" t="s">
        <v>9</v>
      </c>
      <c r="E1499" s="105">
        <f>กรอกข้อมูล!C6</f>
        <v>1</v>
      </c>
      <c r="F1499" s="106">
        <v>70</v>
      </c>
      <c r="G1499" s="118">
        <f>SUM(คะแนนเทอม1!N40)</f>
        <v>0</v>
      </c>
      <c r="H1499" s="119">
        <v>30</v>
      </c>
      <c r="I1499" s="118">
        <f>SUM(คะแนนเทอม1!O40)</f>
        <v>0</v>
      </c>
      <c r="J1499" s="118">
        <f>SUM(คะแนนเทอม1!P40)</f>
        <v>0</v>
      </c>
    </row>
    <row r="1500" spans="1:10" ht="20.25" customHeight="1" x14ac:dyDescent="0.5">
      <c r="A1500" s="104">
        <f>กรอกข้อมูล!A7</f>
        <v>0</v>
      </c>
      <c r="B1500" s="199" t="s">
        <v>39</v>
      </c>
      <c r="C1500" s="200"/>
      <c r="D1500" s="105" t="s">
        <v>9</v>
      </c>
      <c r="E1500" s="105">
        <f>กรอกข้อมูล!C7</f>
        <v>2</v>
      </c>
      <c r="F1500" s="106">
        <v>80</v>
      </c>
      <c r="G1500" s="118">
        <f>SUM(คะแนนเทอม1!Q40)</f>
        <v>0</v>
      </c>
      <c r="H1500" s="119">
        <v>20</v>
      </c>
      <c r="I1500" s="118">
        <f>SUM(คะแนนเทอม1!R40)</f>
        <v>0</v>
      </c>
      <c r="J1500" s="118">
        <f>SUM(คะแนนเทอม1!S40)</f>
        <v>0</v>
      </c>
    </row>
    <row r="1501" spans="1:10" ht="20.25" customHeight="1" x14ac:dyDescent="0.5">
      <c r="A1501" s="104">
        <f>กรอกข้อมูล!A8</f>
        <v>0</v>
      </c>
      <c r="B1501" s="199" t="s">
        <v>7</v>
      </c>
      <c r="C1501" s="200"/>
      <c r="D1501" s="105" t="s">
        <v>9</v>
      </c>
      <c r="E1501" s="105">
        <f>กรอกข้อมูล!C8</f>
        <v>2</v>
      </c>
      <c r="F1501" s="106">
        <v>80</v>
      </c>
      <c r="G1501" s="118">
        <f>SUM(คะแนนเทอม1!T40)</f>
        <v>0</v>
      </c>
      <c r="H1501" s="119">
        <v>20</v>
      </c>
      <c r="I1501" s="118">
        <f>SUM(คะแนนเทอม1!U40)</f>
        <v>0</v>
      </c>
      <c r="J1501" s="118">
        <f>SUM(คะแนนเทอม1!V40)</f>
        <v>0</v>
      </c>
    </row>
    <row r="1502" spans="1:10" ht="20.25" customHeight="1" x14ac:dyDescent="0.5">
      <c r="A1502" s="104">
        <f>กรอกข้อมูล!A9</f>
        <v>0</v>
      </c>
      <c r="B1502" s="199" t="s">
        <v>34</v>
      </c>
      <c r="C1502" s="200"/>
      <c r="D1502" s="105" t="s">
        <v>9</v>
      </c>
      <c r="E1502" s="105">
        <f>กรอกข้อมูล!C9</f>
        <v>1</v>
      </c>
      <c r="F1502" s="106">
        <v>80</v>
      </c>
      <c r="G1502" s="118">
        <f>SUM(คะแนนเทอม1!W40)</f>
        <v>0</v>
      </c>
      <c r="H1502" s="119">
        <v>20</v>
      </c>
      <c r="I1502" s="118">
        <f>SUM(คะแนนเทอม1!X40)</f>
        <v>0</v>
      </c>
      <c r="J1502" s="118">
        <f>SUM(คะแนนเทอม1!Y40)</f>
        <v>0</v>
      </c>
    </row>
    <row r="1503" spans="1:10" ht="20.25" customHeight="1" x14ac:dyDescent="0.5">
      <c r="A1503" s="104">
        <f>กรอกข้อมูล!A10</f>
        <v>0</v>
      </c>
      <c r="B1503" s="199" t="s">
        <v>21</v>
      </c>
      <c r="C1503" s="200"/>
      <c r="D1503" s="105" t="s">
        <v>9</v>
      </c>
      <c r="E1503" s="105">
        <f>กรอกข้อมูล!C10</f>
        <v>2</v>
      </c>
      <c r="F1503" s="106">
        <v>70</v>
      </c>
      <c r="G1503" s="118">
        <f>SUM(คะแนนเทอม1!Z40)</f>
        <v>0</v>
      </c>
      <c r="H1503" s="119">
        <v>30</v>
      </c>
      <c r="I1503" s="118">
        <f>SUM(คะแนนเทอม1!AA40)</f>
        <v>0</v>
      </c>
      <c r="J1503" s="118">
        <f>SUM(คะแนนเทอม1!AB40)</f>
        <v>0</v>
      </c>
    </row>
    <row r="1504" spans="1:10" ht="20.25" customHeight="1" x14ac:dyDescent="0.5">
      <c r="A1504" s="104">
        <f>กรอกข้อมูล!A11</f>
        <v>0</v>
      </c>
      <c r="B1504" s="199">
        <f>กรอกข้อมูล!B11</f>
        <v>0</v>
      </c>
      <c r="C1504" s="200"/>
      <c r="D1504" s="105" t="s">
        <v>17</v>
      </c>
      <c r="E1504" s="105">
        <f>กรอกข้อมูล!C11</f>
        <v>2</v>
      </c>
      <c r="F1504" s="106">
        <v>80</v>
      </c>
      <c r="G1504" s="118">
        <f>SUM(คะแนนเทอม1!AC40)</f>
        <v>0</v>
      </c>
      <c r="H1504" s="119">
        <v>20</v>
      </c>
      <c r="I1504" s="118">
        <f>SUM(คะแนนเทอม1!AD40)</f>
        <v>0</v>
      </c>
      <c r="J1504" s="118">
        <f>SUM(คะแนนเทอม1!AE40)</f>
        <v>0</v>
      </c>
    </row>
    <row r="1505" spans="1:10" ht="20.25" customHeight="1" x14ac:dyDescent="0.5">
      <c r="A1505" s="80"/>
      <c r="B1505" s="201"/>
      <c r="C1505" s="201"/>
      <c r="D1505" s="108"/>
      <c r="E1505" s="108"/>
      <c r="F1505" s="109"/>
      <c r="G1505" s="112"/>
      <c r="H1505" s="111"/>
      <c r="I1505" s="112"/>
      <c r="J1505" s="112"/>
    </row>
    <row r="1506" spans="1:10" ht="20.25" customHeight="1" x14ac:dyDescent="0.5">
      <c r="A1506" s="80"/>
      <c r="B1506" s="107"/>
      <c r="C1506" s="107"/>
      <c r="D1506" s="108"/>
      <c r="E1506" s="72">
        <f>SUM(E1495:E1505)</f>
        <v>23</v>
      </c>
      <c r="F1506" s="109"/>
      <c r="G1506" s="112"/>
    </row>
    <row r="1507" spans="1:10" ht="20.25" customHeight="1" x14ac:dyDescent="0.5">
      <c r="A1507" s="202"/>
      <c r="B1507" s="202"/>
      <c r="C1507" s="202"/>
      <c r="D1507" s="202"/>
      <c r="E1507" s="72"/>
      <c r="F1507" s="196"/>
      <c r="G1507" s="196"/>
      <c r="H1507" s="87"/>
      <c r="I1507" s="87"/>
      <c r="J1507" s="87"/>
    </row>
    <row r="1508" spans="1:10" ht="3" customHeight="1" x14ac:dyDescent="0.5">
      <c r="A1508" s="80"/>
      <c r="B1508" s="107"/>
      <c r="C1508" s="107"/>
      <c r="D1508" s="108"/>
      <c r="E1508" s="72"/>
      <c r="F1508" s="111"/>
      <c r="G1508" s="112"/>
      <c r="H1508" s="87"/>
      <c r="I1508" s="87"/>
      <c r="J1508" s="87"/>
    </row>
    <row r="1509" spans="1:10" ht="20.25" customHeight="1" x14ac:dyDescent="0.5">
      <c r="A1509" s="197"/>
      <c r="B1509" s="197"/>
      <c r="C1509" s="197"/>
      <c r="D1509" s="197"/>
      <c r="F1509" s="198"/>
      <c r="G1509" s="198"/>
      <c r="H1509" s="113"/>
      <c r="I1509" s="120"/>
    </row>
    <row r="1510" spans="1:10" ht="3" customHeight="1" x14ac:dyDescent="0.5">
      <c r="D1510" s="75"/>
      <c r="F1510" s="76"/>
      <c r="G1510" s="113"/>
      <c r="H1510" s="113"/>
      <c r="I1510" s="120"/>
    </row>
    <row r="1511" spans="1:10" ht="23.1" customHeight="1" x14ac:dyDescent="0.5">
      <c r="A1511" s="197"/>
      <c r="B1511" s="197"/>
      <c r="C1511" s="197"/>
      <c r="D1511" s="197"/>
      <c r="F1511" s="183" t="s">
        <v>96</v>
      </c>
      <c r="G1511" s="183"/>
      <c r="H1511" s="183"/>
      <c r="I1511" s="183"/>
      <c r="J1511" s="183"/>
    </row>
    <row r="1512" spans="1:10" ht="3" customHeight="1" x14ac:dyDescent="0.5">
      <c r="A1512" s="73"/>
      <c r="B1512" s="73"/>
      <c r="C1512" s="73"/>
      <c r="D1512" s="73"/>
      <c r="F1512" s="78"/>
      <c r="G1512" s="78"/>
      <c r="H1512" s="88"/>
      <c r="I1512" s="88"/>
    </row>
    <row r="1513" spans="1:10" ht="20.25" customHeight="1" x14ac:dyDescent="0.5">
      <c r="A1513" s="183"/>
      <c r="B1513" s="183"/>
      <c r="C1513" s="183"/>
      <c r="D1513" s="183"/>
      <c r="E1513" s="101"/>
      <c r="F1513" s="195" t="str">
        <f>"("&amp;กรอกข้อมูล!B$15&amp;")"</f>
        <v>(นางสาวตัวอย่าง)</v>
      </c>
      <c r="G1513" s="195"/>
      <c r="H1513" s="195"/>
    </row>
    <row r="1514" spans="1:10" ht="20.25" customHeight="1" x14ac:dyDescent="0.5">
      <c r="A1514" s="80"/>
      <c r="B1514" s="80"/>
      <c r="C1514" s="80"/>
      <c r="D1514" s="81"/>
    </row>
    <row r="1515" spans="1:10" ht="20.25" customHeight="1" x14ac:dyDescent="0.5">
      <c r="A1515" s="80"/>
      <c r="B1515" s="80"/>
      <c r="C1515" s="80"/>
      <c r="D1515" s="81"/>
      <c r="F1515" s="221"/>
      <c r="G1515" s="221"/>
    </row>
    <row r="1516" spans="1:10" ht="20.25" customHeight="1" x14ac:dyDescent="0.5">
      <c r="D1516" s="81"/>
    </row>
    <row r="1517" spans="1:10" ht="20.25" customHeight="1" x14ac:dyDescent="0.5">
      <c r="A1517" s="74" t="s">
        <v>94</v>
      </c>
      <c r="D1517" s="81"/>
    </row>
    <row r="1518" spans="1:10" ht="20.25" customHeight="1" x14ac:dyDescent="0.5">
      <c r="B1518" s="83"/>
      <c r="C1518" s="83"/>
      <c r="F1518" s="79" t="s">
        <v>103</v>
      </c>
      <c r="G1518" s="88"/>
      <c r="H1518" s="88"/>
      <c r="I1518" s="88"/>
    </row>
    <row r="1519" spans="1:10" ht="20.25" customHeight="1" x14ac:dyDescent="0.5">
      <c r="F1519" s="222" t="s">
        <v>95</v>
      </c>
      <c r="G1519" s="222"/>
      <c r="H1519" s="222"/>
      <c r="I1519" s="90"/>
      <c r="J1519" s="88"/>
    </row>
    <row r="1520" spans="1:10" ht="20.25" customHeight="1" x14ac:dyDescent="0.5">
      <c r="E1520" s="79"/>
    </row>
    <row r="1521" spans="1:10" ht="20.25" customHeight="1" x14ac:dyDescent="0.5">
      <c r="I1521" s="117" t="s">
        <v>8</v>
      </c>
      <c r="J1521" s="82">
        <v>39</v>
      </c>
    </row>
    <row r="1525" spans="1:10" ht="20.25" customHeight="1" x14ac:dyDescent="0.5">
      <c r="A1525" s="179" t="s">
        <v>30</v>
      </c>
      <c r="B1525" s="179"/>
      <c r="C1525" s="179"/>
      <c r="D1525" s="179"/>
      <c r="E1525" s="179"/>
      <c r="F1525" s="179"/>
      <c r="G1525" s="179"/>
      <c r="H1525" s="179"/>
      <c r="I1525" s="179"/>
      <c r="J1525" s="179"/>
    </row>
    <row r="1526" spans="1:10" ht="26.1" customHeight="1" x14ac:dyDescent="0.5">
      <c r="A1526" s="180" t="s">
        <v>90</v>
      </c>
      <c r="B1526" s="180"/>
      <c r="C1526" s="180"/>
      <c r="D1526" s="180"/>
      <c r="E1526" s="180"/>
      <c r="F1526" s="180"/>
      <c r="G1526" s="180"/>
      <c r="H1526" s="180"/>
      <c r="I1526" s="180"/>
      <c r="J1526" s="180"/>
    </row>
    <row r="1527" spans="1:10" ht="20.25" customHeight="1" x14ac:dyDescent="0.5">
      <c r="B1527" s="102"/>
      <c r="C1527" s="179" t="s">
        <v>104</v>
      </c>
      <c r="D1527" s="179"/>
      <c r="E1527" s="179" t="s">
        <v>105</v>
      </c>
      <c r="F1527" s="179"/>
      <c r="G1527" s="76">
        <f>SUM(กรอกข้อมูล!B13)</f>
        <v>0</v>
      </c>
      <c r="I1527" s="115"/>
      <c r="J1527" s="115"/>
    </row>
    <row r="1528" spans="1:10" ht="20.25" customHeight="1" x14ac:dyDescent="0.5">
      <c r="A1528" s="71"/>
      <c r="B1528" s="71"/>
      <c r="C1528" s="71"/>
      <c r="D1528" s="71"/>
      <c r="E1528" s="71"/>
      <c r="F1528" s="71"/>
      <c r="G1528" s="76"/>
      <c r="H1528" s="76"/>
      <c r="I1528" s="76"/>
      <c r="J1528" s="76"/>
    </row>
    <row r="1529" spans="1:10" ht="22.9" customHeight="1" x14ac:dyDescent="0.5">
      <c r="A1529" s="102" t="s">
        <v>0</v>
      </c>
      <c r="C1529" s="181">
        <f>(กรอกข้อมูล!B55)</f>
        <v>0</v>
      </c>
      <c r="D1529" s="181"/>
      <c r="E1529" s="181"/>
      <c r="F1529" s="181"/>
      <c r="G1529" s="121"/>
      <c r="H1529" s="115" t="s">
        <v>40</v>
      </c>
      <c r="J1529" s="116">
        <f>กรอกข้อมูล!B14</f>
        <v>0</v>
      </c>
    </row>
    <row r="1530" spans="1:10" ht="20.25" customHeight="1" x14ac:dyDescent="0.5">
      <c r="A1530" s="102"/>
      <c r="B1530" s="102"/>
      <c r="C1530" s="182"/>
      <c r="D1530" s="182"/>
      <c r="E1530" s="182"/>
      <c r="F1530" s="182"/>
      <c r="G1530" s="183"/>
      <c r="H1530" s="115"/>
      <c r="I1530" s="115"/>
      <c r="J1530" s="115"/>
    </row>
    <row r="1531" spans="1:10" ht="20.25" customHeight="1" x14ac:dyDescent="0.5">
      <c r="A1531" s="98"/>
      <c r="B1531" s="98"/>
      <c r="C1531" s="98"/>
      <c r="D1531" s="98"/>
      <c r="E1531" s="98"/>
      <c r="F1531" s="98"/>
      <c r="G1531" s="114"/>
      <c r="H1531" s="114"/>
      <c r="I1531" s="114"/>
      <c r="J1531" s="114"/>
    </row>
    <row r="1532" spans="1:10" ht="20.25" customHeight="1" x14ac:dyDescent="0.5">
      <c r="A1532" s="210" t="s">
        <v>1</v>
      </c>
      <c r="B1532" s="213" t="s">
        <v>2</v>
      </c>
      <c r="C1532" s="214"/>
      <c r="D1532" s="206" t="s">
        <v>10</v>
      </c>
      <c r="E1532" s="206" t="s">
        <v>32</v>
      </c>
      <c r="F1532" s="220" t="s">
        <v>28</v>
      </c>
      <c r="G1532" s="220"/>
      <c r="H1532" s="205" t="s">
        <v>24</v>
      </c>
      <c r="I1532" s="205"/>
      <c r="J1532" s="91" t="s">
        <v>20</v>
      </c>
    </row>
    <row r="1533" spans="1:10" ht="20.25" customHeight="1" x14ac:dyDescent="0.5">
      <c r="A1533" s="211"/>
      <c r="B1533" s="215"/>
      <c r="C1533" s="216"/>
      <c r="D1533" s="219"/>
      <c r="E1533" s="219"/>
      <c r="F1533" s="206" t="s">
        <v>26</v>
      </c>
      <c r="G1533" s="208" t="s">
        <v>27</v>
      </c>
      <c r="H1533" s="208" t="s">
        <v>26</v>
      </c>
      <c r="I1533" s="208" t="s">
        <v>27</v>
      </c>
      <c r="J1533" s="92">
        <v>100</v>
      </c>
    </row>
    <row r="1534" spans="1:10" ht="20.25" customHeight="1" x14ac:dyDescent="0.5">
      <c r="A1534" s="212"/>
      <c r="B1534" s="217"/>
      <c r="C1534" s="218"/>
      <c r="D1534" s="207"/>
      <c r="E1534" s="207"/>
      <c r="F1534" s="207"/>
      <c r="G1534" s="209"/>
      <c r="H1534" s="209"/>
      <c r="I1534" s="209"/>
      <c r="J1534" s="93" t="s">
        <v>29</v>
      </c>
    </row>
    <row r="1535" spans="1:10" ht="20.25" customHeight="1" x14ac:dyDescent="0.5">
      <c r="A1535" s="104">
        <f>กรอกข้อมูล!A2</f>
        <v>0</v>
      </c>
      <c r="B1535" s="203" t="s">
        <v>3</v>
      </c>
      <c r="C1535" s="204"/>
      <c r="D1535" s="105" t="s">
        <v>9</v>
      </c>
      <c r="E1535" s="105">
        <f>กรอกข้อมูล!C2</f>
        <v>4</v>
      </c>
      <c r="F1535" s="106">
        <v>70</v>
      </c>
      <c r="G1535" s="118">
        <f>SUM(คะแนนเทอม1!B41)</f>
        <v>0</v>
      </c>
      <c r="H1535" s="119">
        <v>30</v>
      </c>
      <c r="I1535" s="118">
        <f>SUM(คะแนนเทอม1!C41)</f>
        <v>0</v>
      </c>
      <c r="J1535" s="118">
        <f>SUM(คะแนนเทอม1!D41)</f>
        <v>0</v>
      </c>
    </row>
    <row r="1536" spans="1:10" ht="20.25" customHeight="1" x14ac:dyDescent="0.5">
      <c r="A1536" s="104">
        <f>กรอกข้อมูล!A3</f>
        <v>0</v>
      </c>
      <c r="B1536" s="199" t="s">
        <v>4</v>
      </c>
      <c r="C1536" s="200"/>
      <c r="D1536" s="105" t="s">
        <v>9</v>
      </c>
      <c r="E1536" s="105">
        <f>กรอกข้อมูล!C3</f>
        <v>4</v>
      </c>
      <c r="F1536" s="106">
        <v>70</v>
      </c>
      <c r="G1536" s="118">
        <f>SUM(คะแนนเทอม1!E41)</f>
        <v>0</v>
      </c>
      <c r="H1536" s="119">
        <v>30</v>
      </c>
      <c r="I1536" s="118">
        <f>SUM(คะแนนเทอม1!F41)</f>
        <v>0</v>
      </c>
      <c r="J1536" s="118">
        <f>SUM(คะแนนเทอม1!G41)</f>
        <v>0</v>
      </c>
    </row>
    <row r="1537" spans="1:10" ht="20.25" customHeight="1" x14ac:dyDescent="0.5">
      <c r="A1537" s="104">
        <f>กรอกข้อมูล!A4</f>
        <v>0</v>
      </c>
      <c r="B1537" s="199" t="s">
        <v>38</v>
      </c>
      <c r="C1537" s="200"/>
      <c r="D1537" s="105" t="s">
        <v>9</v>
      </c>
      <c r="E1537" s="105">
        <f>กรอกข้อมูล!C4</f>
        <v>3</v>
      </c>
      <c r="F1537" s="106">
        <v>70</v>
      </c>
      <c r="G1537" s="118">
        <f>SUM(คะแนนเทอม1!H41)</f>
        <v>0</v>
      </c>
      <c r="H1537" s="119">
        <v>30</v>
      </c>
      <c r="I1537" s="118">
        <f>SUM(คะแนนเทอม1!I41)</f>
        <v>0</v>
      </c>
      <c r="J1537" s="118">
        <f>SUM(คะแนนเทอม1!J41)</f>
        <v>0</v>
      </c>
    </row>
    <row r="1538" spans="1:10" ht="20.25" customHeight="1" x14ac:dyDescent="0.5">
      <c r="A1538" s="104">
        <f>กรอกข้อมูล!A5</f>
        <v>0</v>
      </c>
      <c r="B1538" s="199" t="s">
        <v>5</v>
      </c>
      <c r="C1538" s="200"/>
      <c r="D1538" s="105" t="s">
        <v>9</v>
      </c>
      <c r="E1538" s="105">
        <f>กรอกข้อมูล!C5</f>
        <v>2</v>
      </c>
      <c r="F1538" s="106">
        <v>70</v>
      </c>
      <c r="G1538" s="118">
        <f>SUM(คะแนนเทอม1!K41)</f>
        <v>0</v>
      </c>
      <c r="H1538" s="119">
        <v>30</v>
      </c>
      <c r="I1538" s="118">
        <f>SUM(คะแนนเทอม1!L41)</f>
        <v>0</v>
      </c>
      <c r="J1538" s="118">
        <f>SUM(คะแนนเทอม1!M41)</f>
        <v>0</v>
      </c>
    </row>
    <row r="1539" spans="1:10" ht="20.25" customHeight="1" x14ac:dyDescent="0.5">
      <c r="A1539" s="104">
        <f>กรอกข้อมูล!A6</f>
        <v>0</v>
      </c>
      <c r="B1539" s="199" t="s">
        <v>18</v>
      </c>
      <c r="C1539" s="200"/>
      <c r="D1539" s="105" t="s">
        <v>9</v>
      </c>
      <c r="E1539" s="105">
        <f>กรอกข้อมูล!C6</f>
        <v>1</v>
      </c>
      <c r="F1539" s="106">
        <v>70</v>
      </c>
      <c r="G1539" s="118">
        <f>SUM(คะแนนเทอม1!N41)</f>
        <v>0</v>
      </c>
      <c r="H1539" s="119">
        <v>30</v>
      </c>
      <c r="I1539" s="118">
        <f>SUM(คะแนนเทอม1!O41)</f>
        <v>0</v>
      </c>
      <c r="J1539" s="118">
        <f>SUM(คะแนนเทอม1!P41)</f>
        <v>0</v>
      </c>
    </row>
    <row r="1540" spans="1:10" ht="20.25" customHeight="1" x14ac:dyDescent="0.5">
      <c r="A1540" s="104">
        <f>กรอกข้อมูล!A7</f>
        <v>0</v>
      </c>
      <c r="B1540" s="199" t="s">
        <v>39</v>
      </c>
      <c r="C1540" s="200"/>
      <c r="D1540" s="105" t="s">
        <v>9</v>
      </c>
      <c r="E1540" s="105">
        <f>กรอกข้อมูล!C7</f>
        <v>2</v>
      </c>
      <c r="F1540" s="106">
        <v>80</v>
      </c>
      <c r="G1540" s="118">
        <f>SUM(คะแนนเทอม1!Q41)</f>
        <v>0</v>
      </c>
      <c r="H1540" s="119">
        <v>20</v>
      </c>
      <c r="I1540" s="118">
        <f>SUM(คะแนนเทอม1!R41)</f>
        <v>0</v>
      </c>
      <c r="J1540" s="118">
        <f>SUM(คะแนนเทอม1!S41)</f>
        <v>0</v>
      </c>
    </row>
    <row r="1541" spans="1:10" ht="20.25" customHeight="1" x14ac:dyDescent="0.5">
      <c r="A1541" s="104">
        <f>กรอกข้อมูล!A8</f>
        <v>0</v>
      </c>
      <c r="B1541" s="199" t="s">
        <v>7</v>
      </c>
      <c r="C1541" s="200"/>
      <c r="D1541" s="105" t="s">
        <v>9</v>
      </c>
      <c r="E1541" s="105">
        <f>กรอกข้อมูล!C8</f>
        <v>2</v>
      </c>
      <c r="F1541" s="106">
        <v>80</v>
      </c>
      <c r="G1541" s="118">
        <f>SUM(คะแนนเทอม1!T41)</f>
        <v>0</v>
      </c>
      <c r="H1541" s="119">
        <v>20</v>
      </c>
      <c r="I1541" s="118">
        <f>SUM(คะแนนเทอม1!U41)</f>
        <v>0</v>
      </c>
      <c r="J1541" s="118">
        <f>SUM(คะแนนเทอม1!V41)</f>
        <v>0</v>
      </c>
    </row>
    <row r="1542" spans="1:10" ht="20.25" customHeight="1" x14ac:dyDescent="0.5">
      <c r="A1542" s="104">
        <f>กรอกข้อมูล!A9</f>
        <v>0</v>
      </c>
      <c r="B1542" s="199" t="s">
        <v>34</v>
      </c>
      <c r="C1542" s="200"/>
      <c r="D1542" s="105" t="s">
        <v>9</v>
      </c>
      <c r="E1542" s="105">
        <f>กรอกข้อมูล!C9</f>
        <v>1</v>
      </c>
      <c r="F1542" s="106">
        <v>80</v>
      </c>
      <c r="G1542" s="118">
        <f>SUM(คะแนนเทอม1!W41)</f>
        <v>0</v>
      </c>
      <c r="H1542" s="119">
        <v>20</v>
      </c>
      <c r="I1542" s="118">
        <f>SUM(คะแนนเทอม1!X41)</f>
        <v>0</v>
      </c>
      <c r="J1542" s="118">
        <f>SUM(คะแนนเทอม1!Y41)</f>
        <v>0</v>
      </c>
    </row>
    <row r="1543" spans="1:10" ht="20.25" customHeight="1" x14ac:dyDescent="0.5">
      <c r="A1543" s="104">
        <f>กรอกข้อมูล!A10</f>
        <v>0</v>
      </c>
      <c r="B1543" s="199" t="s">
        <v>21</v>
      </c>
      <c r="C1543" s="200"/>
      <c r="D1543" s="105" t="s">
        <v>9</v>
      </c>
      <c r="E1543" s="105">
        <f>กรอกข้อมูล!C10</f>
        <v>2</v>
      </c>
      <c r="F1543" s="106">
        <v>70</v>
      </c>
      <c r="G1543" s="118">
        <f>SUM(คะแนนเทอม1!Z41)</f>
        <v>0</v>
      </c>
      <c r="H1543" s="119">
        <v>30</v>
      </c>
      <c r="I1543" s="118">
        <f>SUM(คะแนนเทอม1!AA41)</f>
        <v>0</v>
      </c>
      <c r="J1543" s="118">
        <f>SUM(คะแนนเทอม1!AB41)</f>
        <v>0</v>
      </c>
    </row>
    <row r="1544" spans="1:10" ht="20.25" customHeight="1" x14ac:dyDescent="0.5">
      <c r="A1544" s="104">
        <f>กรอกข้อมูล!A11</f>
        <v>0</v>
      </c>
      <c r="B1544" s="199">
        <f>กรอกข้อมูล!B11</f>
        <v>0</v>
      </c>
      <c r="C1544" s="200"/>
      <c r="D1544" s="105" t="s">
        <v>17</v>
      </c>
      <c r="E1544" s="105">
        <f>กรอกข้อมูล!C11</f>
        <v>2</v>
      </c>
      <c r="F1544" s="106">
        <v>80</v>
      </c>
      <c r="G1544" s="118">
        <f>SUM(คะแนนเทอม1!AC41)</f>
        <v>0</v>
      </c>
      <c r="H1544" s="119">
        <v>20</v>
      </c>
      <c r="I1544" s="118">
        <f>SUM(คะแนนเทอม1!AD41)</f>
        <v>0</v>
      </c>
      <c r="J1544" s="118">
        <f>SUM(คะแนนเทอม1!AE41)</f>
        <v>0</v>
      </c>
    </row>
    <row r="1545" spans="1:10" ht="20.25" customHeight="1" x14ac:dyDescent="0.5">
      <c r="A1545" s="80"/>
      <c r="B1545" s="201"/>
      <c r="C1545" s="201"/>
      <c r="D1545" s="108"/>
      <c r="E1545" s="108"/>
      <c r="F1545" s="109"/>
      <c r="G1545" s="112"/>
      <c r="H1545" s="111"/>
      <c r="I1545" s="112"/>
      <c r="J1545" s="112"/>
    </row>
    <row r="1546" spans="1:10" ht="20.25" customHeight="1" x14ac:dyDescent="0.5">
      <c r="A1546" s="80"/>
      <c r="B1546" s="107"/>
      <c r="C1546" s="107"/>
      <c r="D1546" s="108"/>
      <c r="E1546" s="72">
        <f>SUM(E1535:E1545)</f>
        <v>23</v>
      </c>
      <c r="F1546" s="109"/>
      <c r="G1546" s="112"/>
    </row>
    <row r="1547" spans="1:10" ht="20.25" customHeight="1" x14ac:dyDescent="0.5">
      <c r="A1547" s="202"/>
      <c r="B1547" s="202"/>
      <c r="C1547" s="202"/>
      <c r="D1547" s="202"/>
      <c r="E1547" s="72"/>
      <c r="F1547" s="196"/>
      <c r="G1547" s="196"/>
      <c r="H1547" s="87"/>
      <c r="I1547" s="87"/>
      <c r="J1547" s="87"/>
    </row>
    <row r="1548" spans="1:10" ht="3" customHeight="1" x14ac:dyDescent="0.5">
      <c r="A1548" s="80"/>
      <c r="B1548" s="107"/>
      <c r="C1548" s="107"/>
      <c r="D1548" s="108"/>
      <c r="E1548" s="72"/>
      <c r="F1548" s="111"/>
      <c r="G1548" s="112"/>
      <c r="H1548" s="87"/>
      <c r="I1548" s="87"/>
      <c r="J1548" s="87"/>
    </row>
    <row r="1549" spans="1:10" ht="20.25" customHeight="1" x14ac:dyDescent="0.5">
      <c r="A1549" s="197"/>
      <c r="B1549" s="197"/>
      <c r="C1549" s="197"/>
      <c r="D1549" s="197"/>
      <c r="F1549" s="198"/>
      <c r="G1549" s="198"/>
      <c r="H1549" s="113"/>
      <c r="I1549" s="120"/>
    </row>
    <row r="1550" spans="1:10" ht="3.6" customHeight="1" x14ac:dyDescent="0.5">
      <c r="D1550" s="75"/>
      <c r="F1550" s="76"/>
      <c r="G1550" s="113"/>
      <c r="H1550" s="113"/>
      <c r="I1550" s="120"/>
    </row>
    <row r="1551" spans="1:10" ht="23.1" customHeight="1" x14ac:dyDescent="0.5">
      <c r="A1551" s="197"/>
      <c r="B1551" s="197"/>
      <c r="C1551" s="197"/>
      <c r="D1551" s="197"/>
      <c r="F1551" s="183" t="s">
        <v>96</v>
      </c>
      <c r="G1551" s="183"/>
      <c r="H1551" s="183"/>
      <c r="I1551" s="183"/>
      <c r="J1551" s="183"/>
    </row>
    <row r="1552" spans="1:10" ht="3" customHeight="1" x14ac:dyDescent="0.5">
      <c r="A1552" s="73"/>
      <c r="B1552" s="73"/>
      <c r="C1552" s="73"/>
      <c r="D1552" s="73"/>
      <c r="F1552" s="78"/>
      <c r="G1552" s="78"/>
      <c r="H1552" s="88"/>
      <c r="I1552" s="88"/>
    </row>
    <row r="1553" spans="1:10" ht="20.25" customHeight="1" x14ac:dyDescent="0.5">
      <c r="A1553" s="183"/>
      <c r="B1553" s="183"/>
      <c r="C1553" s="183"/>
      <c r="D1553" s="183"/>
      <c r="E1553" s="101"/>
      <c r="F1553" s="195" t="str">
        <f>"("&amp;กรอกข้อมูล!B$15&amp;")"</f>
        <v>(นางสาวตัวอย่าง)</v>
      </c>
      <c r="G1553" s="195"/>
      <c r="H1553" s="195"/>
    </row>
    <row r="1554" spans="1:10" ht="20.25" customHeight="1" x14ac:dyDescent="0.5">
      <c r="A1554" s="80"/>
      <c r="B1554" s="80"/>
      <c r="C1554" s="80"/>
      <c r="D1554" s="81"/>
    </row>
    <row r="1555" spans="1:10" ht="20.25" customHeight="1" x14ac:dyDescent="0.5">
      <c r="A1555" s="80"/>
      <c r="B1555" s="80"/>
      <c r="C1555" s="80"/>
      <c r="D1555" s="81"/>
      <c r="F1555" s="221"/>
      <c r="G1555" s="221"/>
    </row>
    <row r="1556" spans="1:10" ht="20.25" customHeight="1" x14ac:dyDescent="0.5">
      <c r="D1556" s="81"/>
    </row>
    <row r="1557" spans="1:10" ht="20.25" customHeight="1" x14ac:dyDescent="0.5">
      <c r="A1557" s="74" t="s">
        <v>94</v>
      </c>
      <c r="D1557" s="81"/>
    </row>
    <row r="1558" spans="1:10" ht="20.25" customHeight="1" x14ac:dyDescent="0.5">
      <c r="B1558" s="83"/>
      <c r="C1558" s="83"/>
      <c r="F1558" s="79" t="s">
        <v>103</v>
      </c>
      <c r="G1558" s="88"/>
      <c r="H1558" s="88"/>
      <c r="I1558" s="88"/>
    </row>
    <row r="1559" spans="1:10" ht="20.25" customHeight="1" x14ac:dyDescent="0.5">
      <c r="F1559" s="222" t="s">
        <v>95</v>
      </c>
      <c r="G1559" s="222"/>
      <c r="H1559" s="222"/>
      <c r="I1559" s="90"/>
      <c r="J1559" s="88"/>
    </row>
    <row r="1560" spans="1:10" ht="20.25" customHeight="1" x14ac:dyDescent="0.5">
      <c r="E1560" s="79"/>
    </row>
    <row r="1561" spans="1:10" ht="20.25" customHeight="1" x14ac:dyDescent="0.5">
      <c r="I1561" s="117" t="s">
        <v>8</v>
      </c>
      <c r="J1561" s="82">
        <v>40</v>
      </c>
    </row>
    <row r="1565" spans="1:10" ht="20.25" customHeight="1" x14ac:dyDescent="0.5">
      <c r="A1565" s="179" t="s">
        <v>30</v>
      </c>
      <c r="B1565" s="179"/>
      <c r="C1565" s="179"/>
      <c r="D1565" s="179"/>
      <c r="E1565" s="179"/>
      <c r="F1565" s="179"/>
      <c r="G1565" s="179"/>
      <c r="H1565" s="179"/>
      <c r="I1565" s="179"/>
      <c r="J1565" s="179"/>
    </row>
    <row r="1566" spans="1:10" ht="26.1" customHeight="1" x14ac:dyDescent="0.5">
      <c r="A1566" s="180" t="s">
        <v>90</v>
      </c>
      <c r="B1566" s="180"/>
      <c r="C1566" s="180"/>
      <c r="D1566" s="180"/>
      <c r="E1566" s="180"/>
      <c r="F1566" s="180"/>
      <c r="G1566" s="180"/>
      <c r="H1566" s="180"/>
      <c r="I1566" s="180"/>
      <c r="J1566" s="180"/>
    </row>
    <row r="1567" spans="1:10" ht="20.25" customHeight="1" x14ac:dyDescent="0.5">
      <c r="B1567" s="102"/>
      <c r="C1567" s="179" t="s">
        <v>104</v>
      </c>
      <c r="D1567" s="179"/>
      <c r="E1567" s="179" t="s">
        <v>105</v>
      </c>
      <c r="F1567" s="179"/>
      <c r="G1567" s="76">
        <f>SUM(กรอกข้อมูล!B13)</f>
        <v>0</v>
      </c>
      <c r="I1567" s="115"/>
      <c r="J1567" s="115"/>
    </row>
    <row r="1568" spans="1:10" ht="20.25" customHeight="1" x14ac:dyDescent="0.5">
      <c r="A1568" s="71"/>
      <c r="B1568" s="71"/>
      <c r="C1568" s="71"/>
      <c r="D1568" s="71"/>
      <c r="E1568" s="71"/>
      <c r="F1568" s="71"/>
      <c r="G1568" s="76"/>
      <c r="H1568" s="76"/>
      <c r="I1568" s="76"/>
      <c r="J1568" s="76"/>
    </row>
    <row r="1569" spans="1:10" ht="22.9" customHeight="1" x14ac:dyDescent="0.5">
      <c r="A1569" s="102" t="s">
        <v>0</v>
      </c>
      <c r="C1569" s="181">
        <f>(กรอกข้อมูล!B56)</f>
        <v>0</v>
      </c>
      <c r="D1569" s="181"/>
      <c r="E1569" s="181"/>
      <c r="F1569" s="181"/>
      <c r="G1569" s="121"/>
      <c r="H1569" s="115" t="s">
        <v>40</v>
      </c>
      <c r="J1569" s="116">
        <f>กรอกข้อมูล!B14</f>
        <v>0</v>
      </c>
    </row>
    <row r="1570" spans="1:10" ht="20.25" customHeight="1" x14ac:dyDescent="0.5">
      <c r="A1570" s="102"/>
      <c r="B1570" s="102"/>
      <c r="C1570" s="182"/>
      <c r="D1570" s="182"/>
      <c r="E1570" s="182"/>
      <c r="F1570" s="182"/>
      <c r="G1570" s="183"/>
      <c r="H1570" s="115"/>
      <c r="I1570" s="115"/>
      <c r="J1570" s="115"/>
    </row>
    <row r="1571" spans="1:10" ht="20.25" customHeight="1" x14ac:dyDescent="0.5">
      <c r="A1571" s="98"/>
      <c r="B1571" s="98"/>
      <c r="C1571" s="98"/>
      <c r="D1571" s="98"/>
      <c r="E1571" s="98"/>
      <c r="F1571" s="98"/>
      <c r="G1571" s="114"/>
      <c r="H1571" s="114"/>
      <c r="I1571" s="114"/>
      <c r="J1571" s="114"/>
    </row>
    <row r="1572" spans="1:10" ht="20.25" customHeight="1" x14ac:dyDescent="0.5">
      <c r="A1572" s="210" t="s">
        <v>1</v>
      </c>
      <c r="B1572" s="213" t="s">
        <v>2</v>
      </c>
      <c r="C1572" s="214"/>
      <c r="D1572" s="206" t="s">
        <v>10</v>
      </c>
      <c r="E1572" s="206" t="s">
        <v>32</v>
      </c>
      <c r="F1572" s="220" t="s">
        <v>28</v>
      </c>
      <c r="G1572" s="220"/>
      <c r="H1572" s="205" t="s">
        <v>24</v>
      </c>
      <c r="I1572" s="205"/>
      <c r="J1572" s="91" t="s">
        <v>20</v>
      </c>
    </row>
    <row r="1573" spans="1:10" ht="20.25" customHeight="1" x14ac:dyDescent="0.5">
      <c r="A1573" s="211"/>
      <c r="B1573" s="215"/>
      <c r="C1573" s="216"/>
      <c r="D1573" s="219"/>
      <c r="E1573" s="219"/>
      <c r="F1573" s="206" t="s">
        <v>26</v>
      </c>
      <c r="G1573" s="208" t="s">
        <v>27</v>
      </c>
      <c r="H1573" s="208" t="s">
        <v>26</v>
      </c>
      <c r="I1573" s="208" t="s">
        <v>27</v>
      </c>
      <c r="J1573" s="92">
        <v>100</v>
      </c>
    </row>
    <row r="1574" spans="1:10" ht="20.25" customHeight="1" x14ac:dyDescent="0.5">
      <c r="A1574" s="212"/>
      <c r="B1574" s="217"/>
      <c r="C1574" s="218"/>
      <c r="D1574" s="207"/>
      <c r="E1574" s="207"/>
      <c r="F1574" s="207"/>
      <c r="G1574" s="209"/>
      <c r="H1574" s="209"/>
      <c r="I1574" s="209"/>
      <c r="J1574" s="93" t="s">
        <v>29</v>
      </c>
    </row>
    <row r="1575" spans="1:10" ht="20.25" customHeight="1" x14ac:dyDescent="0.5">
      <c r="A1575" s="104">
        <f>กรอกข้อมูล!A2</f>
        <v>0</v>
      </c>
      <c r="B1575" s="203" t="s">
        <v>3</v>
      </c>
      <c r="C1575" s="204"/>
      <c r="D1575" s="105" t="s">
        <v>9</v>
      </c>
      <c r="E1575" s="105">
        <f>กรอกข้อมูล!C2</f>
        <v>4</v>
      </c>
      <c r="F1575" s="106">
        <v>70</v>
      </c>
      <c r="G1575" s="118">
        <f>SUM(คะแนนเทอม1!B42)</f>
        <v>0</v>
      </c>
      <c r="H1575" s="119">
        <v>30</v>
      </c>
      <c r="I1575" s="118">
        <f>SUM(คะแนนเทอม1!C42)</f>
        <v>0</v>
      </c>
      <c r="J1575" s="118">
        <f>SUM(คะแนนเทอม1!D42)</f>
        <v>0</v>
      </c>
    </row>
    <row r="1576" spans="1:10" ht="20.25" customHeight="1" x14ac:dyDescent="0.5">
      <c r="A1576" s="104">
        <f>กรอกข้อมูล!A3</f>
        <v>0</v>
      </c>
      <c r="B1576" s="199" t="s">
        <v>4</v>
      </c>
      <c r="C1576" s="200"/>
      <c r="D1576" s="105" t="s">
        <v>9</v>
      </c>
      <c r="E1576" s="105">
        <f>กรอกข้อมูล!C3</f>
        <v>4</v>
      </c>
      <c r="F1576" s="106">
        <v>70</v>
      </c>
      <c r="G1576" s="118">
        <f>SUM(คะแนนเทอม1!E42)</f>
        <v>0</v>
      </c>
      <c r="H1576" s="119">
        <v>30</v>
      </c>
      <c r="I1576" s="118">
        <f>SUM(คะแนนเทอม1!F42)</f>
        <v>0</v>
      </c>
      <c r="J1576" s="118">
        <f>SUM(คะแนนเทอม1!G42)</f>
        <v>0</v>
      </c>
    </row>
    <row r="1577" spans="1:10" ht="20.25" customHeight="1" x14ac:dyDescent="0.5">
      <c r="A1577" s="104">
        <f>กรอกข้อมูล!A4</f>
        <v>0</v>
      </c>
      <c r="B1577" s="199" t="s">
        <v>38</v>
      </c>
      <c r="C1577" s="200"/>
      <c r="D1577" s="105" t="s">
        <v>9</v>
      </c>
      <c r="E1577" s="105">
        <f>กรอกข้อมูล!C4</f>
        <v>3</v>
      </c>
      <c r="F1577" s="106">
        <v>70</v>
      </c>
      <c r="G1577" s="118">
        <f>SUM(คะแนนเทอม1!H42)</f>
        <v>0</v>
      </c>
      <c r="H1577" s="119">
        <v>30</v>
      </c>
      <c r="I1577" s="118">
        <f>SUM(คะแนนเทอม1!I42)</f>
        <v>0</v>
      </c>
      <c r="J1577" s="118">
        <f>SUM(คะแนนเทอม1!J42)</f>
        <v>0</v>
      </c>
    </row>
    <row r="1578" spans="1:10" ht="20.25" customHeight="1" x14ac:dyDescent="0.5">
      <c r="A1578" s="104">
        <f>กรอกข้อมูล!A5</f>
        <v>0</v>
      </c>
      <c r="B1578" s="199" t="s">
        <v>5</v>
      </c>
      <c r="C1578" s="200"/>
      <c r="D1578" s="105" t="s">
        <v>9</v>
      </c>
      <c r="E1578" s="105">
        <f>กรอกข้อมูล!C5</f>
        <v>2</v>
      </c>
      <c r="F1578" s="106">
        <v>70</v>
      </c>
      <c r="G1578" s="118">
        <f>SUM(คะแนนเทอม1!K42)</f>
        <v>0</v>
      </c>
      <c r="H1578" s="119">
        <v>30</v>
      </c>
      <c r="I1578" s="118">
        <f>SUM(คะแนนเทอม1!L42)</f>
        <v>0</v>
      </c>
      <c r="J1578" s="118">
        <f>SUM(คะแนนเทอม1!M42)</f>
        <v>0</v>
      </c>
    </row>
    <row r="1579" spans="1:10" ht="20.25" customHeight="1" x14ac:dyDescent="0.5">
      <c r="A1579" s="104">
        <f>กรอกข้อมูล!A6</f>
        <v>0</v>
      </c>
      <c r="B1579" s="199" t="s">
        <v>18</v>
      </c>
      <c r="C1579" s="200"/>
      <c r="D1579" s="105" t="s">
        <v>9</v>
      </c>
      <c r="E1579" s="105">
        <f>กรอกข้อมูล!C6</f>
        <v>1</v>
      </c>
      <c r="F1579" s="106">
        <v>70</v>
      </c>
      <c r="G1579" s="118">
        <f>SUM(คะแนนเทอม1!N42)</f>
        <v>0</v>
      </c>
      <c r="H1579" s="119">
        <v>30</v>
      </c>
      <c r="I1579" s="118">
        <f>SUM(คะแนนเทอม1!O42)</f>
        <v>0</v>
      </c>
      <c r="J1579" s="118">
        <f>SUM(คะแนนเทอม1!P42)</f>
        <v>0</v>
      </c>
    </row>
    <row r="1580" spans="1:10" ht="20.25" customHeight="1" x14ac:dyDescent="0.5">
      <c r="A1580" s="104">
        <f>กรอกข้อมูล!A7</f>
        <v>0</v>
      </c>
      <c r="B1580" s="199" t="s">
        <v>39</v>
      </c>
      <c r="C1580" s="200"/>
      <c r="D1580" s="105" t="s">
        <v>9</v>
      </c>
      <c r="E1580" s="105">
        <f>กรอกข้อมูล!C7</f>
        <v>2</v>
      </c>
      <c r="F1580" s="106">
        <v>80</v>
      </c>
      <c r="G1580" s="118">
        <f>SUM(คะแนนเทอม1!Q42)</f>
        <v>0</v>
      </c>
      <c r="H1580" s="119">
        <v>20</v>
      </c>
      <c r="I1580" s="118">
        <f>SUM(คะแนนเทอม1!R42)</f>
        <v>0</v>
      </c>
      <c r="J1580" s="118">
        <f>SUM(คะแนนเทอม1!S42)</f>
        <v>0</v>
      </c>
    </row>
    <row r="1581" spans="1:10" ht="20.25" customHeight="1" x14ac:dyDescent="0.5">
      <c r="A1581" s="104">
        <f>กรอกข้อมูล!A8</f>
        <v>0</v>
      </c>
      <c r="B1581" s="199" t="s">
        <v>7</v>
      </c>
      <c r="C1581" s="200"/>
      <c r="D1581" s="105" t="s">
        <v>9</v>
      </c>
      <c r="E1581" s="105">
        <f>กรอกข้อมูล!C8</f>
        <v>2</v>
      </c>
      <c r="F1581" s="106">
        <v>80</v>
      </c>
      <c r="G1581" s="118">
        <f>SUM(คะแนนเทอม1!T42)</f>
        <v>0</v>
      </c>
      <c r="H1581" s="119">
        <v>20</v>
      </c>
      <c r="I1581" s="118">
        <f>SUM(คะแนนเทอม1!U42)</f>
        <v>0</v>
      </c>
      <c r="J1581" s="118">
        <f>SUM(คะแนนเทอม1!V42)</f>
        <v>0</v>
      </c>
    </row>
    <row r="1582" spans="1:10" ht="20.25" customHeight="1" x14ac:dyDescent="0.5">
      <c r="A1582" s="104">
        <f>กรอกข้อมูล!A9</f>
        <v>0</v>
      </c>
      <c r="B1582" s="199" t="s">
        <v>34</v>
      </c>
      <c r="C1582" s="200"/>
      <c r="D1582" s="105" t="s">
        <v>9</v>
      </c>
      <c r="E1582" s="105">
        <f>กรอกข้อมูล!C9</f>
        <v>1</v>
      </c>
      <c r="F1582" s="106">
        <v>80</v>
      </c>
      <c r="G1582" s="118">
        <f>SUM(คะแนนเทอม1!W42)</f>
        <v>0</v>
      </c>
      <c r="H1582" s="119">
        <v>20</v>
      </c>
      <c r="I1582" s="118">
        <f>SUM(คะแนนเทอม1!X42)</f>
        <v>0</v>
      </c>
      <c r="J1582" s="118">
        <f>SUM(คะแนนเทอม1!Y42)</f>
        <v>0</v>
      </c>
    </row>
    <row r="1583" spans="1:10" ht="20.25" customHeight="1" x14ac:dyDescent="0.5">
      <c r="A1583" s="104">
        <f>กรอกข้อมูล!A10</f>
        <v>0</v>
      </c>
      <c r="B1583" s="199" t="s">
        <v>21</v>
      </c>
      <c r="C1583" s="200"/>
      <c r="D1583" s="105" t="s">
        <v>9</v>
      </c>
      <c r="E1583" s="105">
        <f>กรอกข้อมูล!C10</f>
        <v>2</v>
      </c>
      <c r="F1583" s="106">
        <v>70</v>
      </c>
      <c r="G1583" s="118">
        <f>SUM(คะแนนเทอม1!Z42)</f>
        <v>0</v>
      </c>
      <c r="H1583" s="119">
        <v>30</v>
      </c>
      <c r="I1583" s="118">
        <f>SUM(คะแนนเทอม1!AA42)</f>
        <v>0</v>
      </c>
      <c r="J1583" s="118">
        <f>SUM(คะแนนเทอม1!AB42)</f>
        <v>0</v>
      </c>
    </row>
    <row r="1584" spans="1:10" ht="20.25" customHeight="1" x14ac:dyDescent="0.5">
      <c r="A1584" s="104">
        <f>กรอกข้อมูล!A11</f>
        <v>0</v>
      </c>
      <c r="B1584" s="199">
        <f>กรอกข้อมูล!B11</f>
        <v>0</v>
      </c>
      <c r="C1584" s="200"/>
      <c r="D1584" s="105" t="s">
        <v>17</v>
      </c>
      <c r="E1584" s="105">
        <f>กรอกข้อมูล!C11</f>
        <v>2</v>
      </c>
      <c r="F1584" s="106">
        <v>80</v>
      </c>
      <c r="G1584" s="118">
        <f>SUM(คะแนนเทอม1!AC42)</f>
        <v>0</v>
      </c>
      <c r="H1584" s="119">
        <v>20</v>
      </c>
      <c r="I1584" s="118">
        <f>SUM(คะแนนเทอม1!AD42)</f>
        <v>0</v>
      </c>
      <c r="J1584" s="118">
        <f>SUM(คะแนนเทอม1!AE42)</f>
        <v>0</v>
      </c>
    </row>
    <row r="1585" spans="1:10" ht="20.25" customHeight="1" x14ac:dyDescent="0.5">
      <c r="A1585" s="80"/>
      <c r="B1585" s="201"/>
      <c r="C1585" s="201"/>
      <c r="D1585" s="108"/>
      <c r="E1585" s="108"/>
      <c r="F1585" s="109"/>
      <c r="G1585" s="112"/>
      <c r="H1585" s="111"/>
      <c r="I1585" s="112"/>
      <c r="J1585" s="112"/>
    </row>
    <row r="1586" spans="1:10" ht="20.25" customHeight="1" x14ac:dyDescent="0.5">
      <c r="A1586" s="80"/>
      <c r="B1586" s="107"/>
      <c r="C1586" s="107"/>
      <c r="D1586" s="108"/>
      <c r="E1586" s="72">
        <f>SUM(E1575:E1585)</f>
        <v>23</v>
      </c>
      <c r="F1586" s="109"/>
      <c r="G1586" s="112"/>
    </row>
    <row r="1587" spans="1:10" ht="20.25" customHeight="1" x14ac:dyDescent="0.5">
      <c r="A1587" s="202"/>
      <c r="B1587" s="202"/>
      <c r="C1587" s="202"/>
      <c r="D1587" s="202"/>
      <c r="E1587" s="72"/>
      <c r="F1587" s="196"/>
      <c r="G1587" s="196"/>
      <c r="H1587" s="87"/>
      <c r="I1587" s="87"/>
      <c r="J1587" s="87"/>
    </row>
    <row r="1588" spans="1:10" ht="3" customHeight="1" x14ac:dyDescent="0.5">
      <c r="A1588" s="80"/>
      <c r="B1588" s="107"/>
      <c r="C1588" s="107"/>
      <c r="D1588" s="108"/>
      <c r="E1588" s="72"/>
      <c r="F1588" s="111"/>
      <c r="G1588" s="112"/>
      <c r="H1588" s="87"/>
      <c r="I1588" s="87"/>
      <c r="J1588" s="87"/>
    </row>
    <row r="1589" spans="1:10" ht="20.25" customHeight="1" x14ac:dyDescent="0.5">
      <c r="A1589" s="197"/>
      <c r="B1589" s="197"/>
      <c r="C1589" s="197"/>
      <c r="D1589" s="197"/>
      <c r="F1589" s="198"/>
      <c r="G1589" s="198"/>
      <c r="H1589" s="113"/>
      <c r="I1589" s="120"/>
    </row>
    <row r="1590" spans="1:10" ht="3" customHeight="1" x14ac:dyDescent="0.5">
      <c r="D1590" s="75"/>
      <c r="F1590" s="76"/>
      <c r="G1590" s="113"/>
      <c r="H1590" s="113"/>
      <c r="I1590" s="120"/>
    </row>
    <row r="1591" spans="1:10" ht="23.1" customHeight="1" x14ac:dyDescent="0.5">
      <c r="A1591" s="197"/>
      <c r="B1591" s="197"/>
      <c r="C1591" s="197"/>
      <c r="D1591" s="197"/>
      <c r="F1591" s="183" t="s">
        <v>96</v>
      </c>
      <c r="G1591" s="183"/>
      <c r="H1591" s="183"/>
      <c r="I1591" s="183"/>
      <c r="J1591" s="183"/>
    </row>
    <row r="1592" spans="1:10" ht="3" customHeight="1" x14ac:dyDescent="0.5">
      <c r="A1592" s="73"/>
      <c r="B1592" s="73"/>
      <c r="C1592" s="73"/>
      <c r="D1592" s="73"/>
      <c r="F1592" s="78"/>
      <c r="G1592" s="78"/>
      <c r="H1592" s="88"/>
      <c r="I1592" s="88"/>
    </row>
    <row r="1593" spans="1:10" ht="20.25" customHeight="1" x14ac:dyDescent="0.5">
      <c r="A1593" s="183"/>
      <c r="B1593" s="183"/>
      <c r="C1593" s="183"/>
      <c r="D1593" s="183"/>
      <c r="E1593" s="101"/>
      <c r="F1593" s="195" t="str">
        <f>"("&amp;กรอกข้อมูล!B$15&amp;")"</f>
        <v>(นางสาวตัวอย่าง)</v>
      </c>
      <c r="G1593" s="195"/>
      <c r="H1593" s="195"/>
    </row>
    <row r="1594" spans="1:10" ht="20.25" customHeight="1" x14ac:dyDescent="0.5">
      <c r="A1594" s="80"/>
      <c r="B1594" s="80"/>
      <c r="C1594" s="80"/>
      <c r="D1594" s="81"/>
    </row>
    <row r="1595" spans="1:10" ht="20.25" customHeight="1" x14ac:dyDescent="0.5">
      <c r="A1595" s="80"/>
      <c r="B1595" s="80"/>
      <c r="C1595" s="80"/>
      <c r="D1595" s="81"/>
      <c r="F1595" s="221"/>
      <c r="G1595" s="221"/>
    </row>
    <row r="1596" spans="1:10" ht="20.25" customHeight="1" x14ac:dyDescent="0.5">
      <c r="D1596" s="81"/>
    </row>
    <row r="1597" spans="1:10" ht="20.25" customHeight="1" x14ac:dyDescent="0.5">
      <c r="A1597" s="74" t="s">
        <v>94</v>
      </c>
      <c r="D1597" s="81"/>
    </row>
    <row r="1598" spans="1:10" ht="20.25" customHeight="1" x14ac:dyDescent="0.5">
      <c r="B1598" s="83"/>
      <c r="C1598" s="83"/>
      <c r="F1598" s="79" t="s">
        <v>103</v>
      </c>
      <c r="G1598" s="88"/>
      <c r="H1598" s="88"/>
      <c r="I1598" s="88"/>
    </row>
    <row r="1599" spans="1:10" ht="20.25" customHeight="1" x14ac:dyDescent="0.5">
      <c r="F1599" s="222" t="s">
        <v>95</v>
      </c>
      <c r="G1599" s="222"/>
      <c r="H1599" s="222"/>
      <c r="I1599" s="90"/>
      <c r="J1599" s="88"/>
    </row>
    <row r="1600" spans="1:10" ht="20.25" customHeight="1" x14ac:dyDescent="0.5">
      <c r="E1600" s="79"/>
    </row>
    <row r="1601" spans="1:10" ht="20.25" customHeight="1" x14ac:dyDescent="0.5">
      <c r="I1601" s="117" t="s">
        <v>8</v>
      </c>
      <c r="J1601" s="82">
        <v>41</v>
      </c>
    </row>
    <row r="1605" spans="1:10" ht="20.25" customHeight="1" x14ac:dyDescent="0.5">
      <c r="A1605" s="179" t="s">
        <v>30</v>
      </c>
      <c r="B1605" s="179"/>
      <c r="C1605" s="179"/>
      <c r="D1605" s="179"/>
      <c r="E1605" s="179"/>
      <c r="F1605" s="179"/>
      <c r="G1605" s="179"/>
      <c r="H1605" s="179"/>
      <c r="I1605" s="179"/>
      <c r="J1605" s="179"/>
    </row>
    <row r="1606" spans="1:10" ht="26.1" customHeight="1" x14ac:dyDescent="0.5">
      <c r="A1606" s="180" t="s">
        <v>90</v>
      </c>
      <c r="B1606" s="180"/>
      <c r="C1606" s="180"/>
      <c r="D1606" s="180"/>
      <c r="E1606" s="180"/>
      <c r="F1606" s="180"/>
      <c r="G1606" s="180"/>
      <c r="H1606" s="180"/>
      <c r="I1606" s="180"/>
      <c r="J1606" s="180"/>
    </row>
    <row r="1607" spans="1:10" ht="20.25" customHeight="1" x14ac:dyDescent="0.5">
      <c r="B1607" s="102"/>
      <c r="C1607" s="179" t="s">
        <v>104</v>
      </c>
      <c r="D1607" s="179"/>
      <c r="E1607" s="179" t="s">
        <v>105</v>
      </c>
      <c r="F1607" s="179"/>
      <c r="G1607" s="76">
        <f>SUM(กรอกข้อมูล!B13)</f>
        <v>0</v>
      </c>
      <c r="I1607" s="115"/>
      <c r="J1607" s="115"/>
    </row>
    <row r="1608" spans="1:10" ht="20.25" customHeight="1" x14ac:dyDescent="0.5">
      <c r="A1608" s="71"/>
      <c r="B1608" s="71"/>
      <c r="C1608" s="71"/>
      <c r="D1608" s="71"/>
      <c r="E1608" s="71"/>
      <c r="F1608" s="71"/>
      <c r="G1608" s="76"/>
      <c r="H1608" s="76"/>
      <c r="I1608" s="76"/>
      <c r="J1608" s="76"/>
    </row>
    <row r="1609" spans="1:10" ht="22.9" customHeight="1" x14ac:dyDescent="0.5">
      <c r="A1609" s="102" t="s">
        <v>0</v>
      </c>
      <c r="C1609" s="181">
        <f>(กรอกข้อมูล!B57)</f>
        <v>0</v>
      </c>
      <c r="D1609" s="181"/>
      <c r="E1609" s="181"/>
      <c r="F1609" s="181"/>
      <c r="G1609" s="121"/>
      <c r="H1609" s="115" t="s">
        <v>40</v>
      </c>
      <c r="J1609" s="116">
        <f>กรอกข้อมูล!B14</f>
        <v>0</v>
      </c>
    </row>
    <row r="1610" spans="1:10" ht="20.25" customHeight="1" x14ac:dyDescent="0.5">
      <c r="A1610" s="102"/>
      <c r="B1610" s="102"/>
      <c r="C1610" s="182"/>
      <c r="D1610" s="182"/>
      <c r="E1610" s="182"/>
      <c r="F1610" s="182"/>
      <c r="G1610" s="183"/>
      <c r="H1610" s="115"/>
      <c r="I1610" s="115"/>
      <c r="J1610" s="115"/>
    </row>
    <row r="1611" spans="1:10" ht="20.25" customHeight="1" x14ac:dyDescent="0.5">
      <c r="A1611" s="98"/>
      <c r="B1611" s="98"/>
      <c r="C1611" s="98"/>
      <c r="D1611" s="98"/>
      <c r="E1611" s="98"/>
      <c r="F1611" s="98"/>
      <c r="G1611" s="114"/>
      <c r="H1611" s="114"/>
      <c r="I1611" s="114"/>
      <c r="J1611" s="114"/>
    </row>
    <row r="1612" spans="1:10" ht="20.25" customHeight="1" x14ac:dyDescent="0.5">
      <c r="A1612" s="210" t="s">
        <v>1</v>
      </c>
      <c r="B1612" s="213" t="s">
        <v>2</v>
      </c>
      <c r="C1612" s="214"/>
      <c r="D1612" s="206" t="s">
        <v>10</v>
      </c>
      <c r="E1612" s="206" t="s">
        <v>32</v>
      </c>
      <c r="F1612" s="220" t="s">
        <v>28</v>
      </c>
      <c r="G1612" s="220"/>
      <c r="H1612" s="205" t="s">
        <v>24</v>
      </c>
      <c r="I1612" s="205"/>
      <c r="J1612" s="91" t="s">
        <v>20</v>
      </c>
    </row>
    <row r="1613" spans="1:10" ht="20.25" customHeight="1" x14ac:dyDescent="0.5">
      <c r="A1613" s="211"/>
      <c r="B1613" s="215"/>
      <c r="C1613" s="216"/>
      <c r="D1613" s="219"/>
      <c r="E1613" s="219"/>
      <c r="F1613" s="206" t="s">
        <v>26</v>
      </c>
      <c r="G1613" s="208" t="s">
        <v>27</v>
      </c>
      <c r="H1613" s="208" t="s">
        <v>26</v>
      </c>
      <c r="I1613" s="208" t="s">
        <v>27</v>
      </c>
      <c r="J1613" s="92">
        <v>100</v>
      </c>
    </row>
    <row r="1614" spans="1:10" ht="20.25" customHeight="1" x14ac:dyDescent="0.5">
      <c r="A1614" s="212"/>
      <c r="B1614" s="217"/>
      <c r="C1614" s="218"/>
      <c r="D1614" s="207"/>
      <c r="E1614" s="207"/>
      <c r="F1614" s="207"/>
      <c r="G1614" s="209"/>
      <c r="H1614" s="209"/>
      <c r="I1614" s="209"/>
      <c r="J1614" s="93" t="s">
        <v>29</v>
      </c>
    </row>
    <row r="1615" spans="1:10" ht="20.25" customHeight="1" x14ac:dyDescent="0.5">
      <c r="A1615" s="104">
        <f>กรอกข้อมูล!A2</f>
        <v>0</v>
      </c>
      <c r="B1615" s="203" t="s">
        <v>3</v>
      </c>
      <c r="C1615" s="204"/>
      <c r="D1615" s="105" t="s">
        <v>9</v>
      </c>
      <c r="E1615" s="105">
        <f>กรอกข้อมูล!C2</f>
        <v>4</v>
      </c>
      <c r="F1615" s="106">
        <v>70</v>
      </c>
      <c r="G1615" s="118">
        <f>SUM(คะแนนเทอม1!B43)</f>
        <v>0</v>
      </c>
      <c r="H1615" s="119">
        <v>30</v>
      </c>
      <c r="I1615" s="118">
        <f>SUM(คะแนนเทอม1!C43)</f>
        <v>0</v>
      </c>
      <c r="J1615" s="118">
        <f>SUM(คะแนนเทอม1!D43)</f>
        <v>0</v>
      </c>
    </row>
    <row r="1616" spans="1:10" ht="20.25" customHeight="1" x14ac:dyDescent="0.5">
      <c r="A1616" s="104">
        <f>กรอกข้อมูล!A3</f>
        <v>0</v>
      </c>
      <c r="B1616" s="199" t="s">
        <v>4</v>
      </c>
      <c r="C1616" s="200"/>
      <c r="D1616" s="105" t="s">
        <v>9</v>
      </c>
      <c r="E1616" s="105">
        <f>กรอกข้อมูล!C3</f>
        <v>4</v>
      </c>
      <c r="F1616" s="106">
        <v>70</v>
      </c>
      <c r="G1616" s="118">
        <f>SUM(คะแนนเทอม1!E43)</f>
        <v>0</v>
      </c>
      <c r="H1616" s="119">
        <v>30</v>
      </c>
      <c r="I1616" s="118">
        <f>SUM(คะแนนเทอม1!F43)</f>
        <v>0</v>
      </c>
      <c r="J1616" s="118">
        <f>SUM(คะแนนเทอม1!G43)</f>
        <v>0</v>
      </c>
    </row>
    <row r="1617" spans="1:10" ht="20.25" customHeight="1" x14ac:dyDescent="0.5">
      <c r="A1617" s="104">
        <f>กรอกข้อมูล!A4</f>
        <v>0</v>
      </c>
      <c r="B1617" s="199" t="s">
        <v>38</v>
      </c>
      <c r="C1617" s="200"/>
      <c r="D1617" s="105" t="s">
        <v>9</v>
      </c>
      <c r="E1617" s="105">
        <f>กรอกข้อมูล!C4</f>
        <v>3</v>
      </c>
      <c r="F1617" s="106">
        <v>70</v>
      </c>
      <c r="G1617" s="118">
        <f>SUM(คะแนนเทอม1!H43)</f>
        <v>0</v>
      </c>
      <c r="H1617" s="119">
        <v>30</v>
      </c>
      <c r="I1617" s="118">
        <f>SUM(คะแนนเทอม1!I43)</f>
        <v>0</v>
      </c>
      <c r="J1617" s="118">
        <f>SUM(คะแนนเทอม1!J43)</f>
        <v>0</v>
      </c>
    </row>
    <row r="1618" spans="1:10" ht="20.25" customHeight="1" x14ac:dyDescent="0.5">
      <c r="A1618" s="104">
        <f>กรอกข้อมูล!A5</f>
        <v>0</v>
      </c>
      <c r="B1618" s="199" t="s">
        <v>5</v>
      </c>
      <c r="C1618" s="200"/>
      <c r="D1618" s="105" t="s">
        <v>9</v>
      </c>
      <c r="E1618" s="105">
        <f>กรอกข้อมูล!C5</f>
        <v>2</v>
      </c>
      <c r="F1618" s="106">
        <v>70</v>
      </c>
      <c r="G1618" s="118">
        <f>SUM(คะแนนเทอม1!K43)</f>
        <v>0</v>
      </c>
      <c r="H1618" s="119">
        <v>30</v>
      </c>
      <c r="I1618" s="118">
        <f>SUM(คะแนนเทอม1!L43)</f>
        <v>0</v>
      </c>
      <c r="J1618" s="118">
        <f>SUM(คะแนนเทอม1!M43)</f>
        <v>0</v>
      </c>
    </row>
    <row r="1619" spans="1:10" ht="20.25" customHeight="1" x14ac:dyDescent="0.5">
      <c r="A1619" s="104">
        <f>กรอกข้อมูล!A6</f>
        <v>0</v>
      </c>
      <c r="B1619" s="199" t="s">
        <v>18</v>
      </c>
      <c r="C1619" s="200"/>
      <c r="D1619" s="105" t="s">
        <v>9</v>
      </c>
      <c r="E1619" s="105">
        <f>กรอกข้อมูล!C6</f>
        <v>1</v>
      </c>
      <c r="F1619" s="106">
        <v>70</v>
      </c>
      <c r="G1619" s="118">
        <f>SUM(คะแนนเทอม1!N43)</f>
        <v>0</v>
      </c>
      <c r="H1619" s="119">
        <v>30</v>
      </c>
      <c r="I1619" s="118">
        <f>SUM(คะแนนเทอม1!O43)</f>
        <v>0</v>
      </c>
      <c r="J1619" s="118">
        <f>SUM(คะแนนเทอม1!P43)</f>
        <v>0</v>
      </c>
    </row>
    <row r="1620" spans="1:10" ht="20.25" customHeight="1" x14ac:dyDescent="0.5">
      <c r="A1620" s="104">
        <f>กรอกข้อมูล!A7</f>
        <v>0</v>
      </c>
      <c r="B1620" s="199" t="s">
        <v>39</v>
      </c>
      <c r="C1620" s="200"/>
      <c r="D1620" s="105" t="s">
        <v>9</v>
      </c>
      <c r="E1620" s="105">
        <f>กรอกข้อมูล!C7</f>
        <v>2</v>
      </c>
      <c r="F1620" s="106">
        <v>80</v>
      </c>
      <c r="G1620" s="118">
        <f>SUM(คะแนนเทอม1!Q43)</f>
        <v>0</v>
      </c>
      <c r="H1620" s="119">
        <v>20</v>
      </c>
      <c r="I1620" s="118">
        <f>SUM(คะแนนเทอม1!R43)</f>
        <v>0</v>
      </c>
      <c r="J1620" s="118">
        <f>SUM(คะแนนเทอม1!S43)</f>
        <v>0</v>
      </c>
    </row>
    <row r="1621" spans="1:10" ht="20.25" customHeight="1" x14ac:dyDescent="0.5">
      <c r="A1621" s="104">
        <f>กรอกข้อมูล!A8</f>
        <v>0</v>
      </c>
      <c r="B1621" s="199" t="s">
        <v>7</v>
      </c>
      <c r="C1621" s="200"/>
      <c r="D1621" s="105" t="s">
        <v>9</v>
      </c>
      <c r="E1621" s="105">
        <f>กรอกข้อมูล!C8</f>
        <v>2</v>
      </c>
      <c r="F1621" s="106">
        <v>80</v>
      </c>
      <c r="G1621" s="118">
        <f>SUM(คะแนนเทอม1!T43)</f>
        <v>0</v>
      </c>
      <c r="H1621" s="119">
        <v>20</v>
      </c>
      <c r="I1621" s="118">
        <f>SUM(คะแนนเทอม1!U43)</f>
        <v>0</v>
      </c>
      <c r="J1621" s="118">
        <f>SUM(คะแนนเทอม1!V43)</f>
        <v>0</v>
      </c>
    </row>
    <row r="1622" spans="1:10" ht="20.25" customHeight="1" x14ac:dyDescent="0.5">
      <c r="A1622" s="104">
        <f>กรอกข้อมูล!A9</f>
        <v>0</v>
      </c>
      <c r="B1622" s="199" t="s">
        <v>34</v>
      </c>
      <c r="C1622" s="200"/>
      <c r="D1622" s="105" t="s">
        <v>9</v>
      </c>
      <c r="E1622" s="105">
        <f>กรอกข้อมูล!C9</f>
        <v>1</v>
      </c>
      <c r="F1622" s="106">
        <v>80</v>
      </c>
      <c r="G1622" s="118">
        <f>SUM(คะแนนเทอม1!W43)</f>
        <v>0</v>
      </c>
      <c r="H1622" s="119">
        <v>20</v>
      </c>
      <c r="I1622" s="118">
        <f>SUM(คะแนนเทอม1!X43)</f>
        <v>0</v>
      </c>
      <c r="J1622" s="118">
        <f>SUM(คะแนนเทอม1!Y43)</f>
        <v>0</v>
      </c>
    </row>
    <row r="1623" spans="1:10" ht="20.25" customHeight="1" x14ac:dyDescent="0.5">
      <c r="A1623" s="104">
        <f>กรอกข้อมูล!A10</f>
        <v>0</v>
      </c>
      <c r="B1623" s="199" t="s">
        <v>21</v>
      </c>
      <c r="C1623" s="200"/>
      <c r="D1623" s="105" t="s">
        <v>9</v>
      </c>
      <c r="E1623" s="105">
        <f>กรอกข้อมูล!C10</f>
        <v>2</v>
      </c>
      <c r="F1623" s="106">
        <v>70</v>
      </c>
      <c r="G1623" s="118">
        <f>SUM(คะแนนเทอม1!Z43)</f>
        <v>0</v>
      </c>
      <c r="H1623" s="119">
        <v>30</v>
      </c>
      <c r="I1623" s="118">
        <f>SUM(คะแนนเทอม1!AA43)</f>
        <v>0</v>
      </c>
      <c r="J1623" s="118">
        <f>SUM(คะแนนเทอม1!AB43)</f>
        <v>0</v>
      </c>
    </row>
    <row r="1624" spans="1:10" ht="20.25" customHeight="1" x14ac:dyDescent="0.5">
      <c r="A1624" s="104">
        <f>กรอกข้อมูล!A11</f>
        <v>0</v>
      </c>
      <c r="B1624" s="199">
        <f>กรอกข้อมูล!B11</f>
        <v>0</v>
      </c>
      <c r="C1624" s="200"/>
      <c r="D1624" s="105" t="s">
        <v>17</v>
      </c>
      <c r="E1624" s="105">
        <f>กรอกข้อมูล!C11</f>
        <v>2</v>
      </c>
      <c r="F1624" s="106">
        <v>80</v>
      </c>
      <c r="G1624" s="118">
        <f>SUM(คะแนนเทอม1!AC43)</f>
        <v>0</v>
      </c>
      <c r="H1624" s="119">
        <v>20</v>
      </c>
      <c r="I1624" s="118">
        <f>SUM(คะแนนเทอม1!AD43)</f>
        <v>0</v>
      </c>
      <c r="J1624" s="118">
        <f>SUM(คะแนนเทอม1!AE43)</f>
        <v>0</v>
      </c>
    </row>
    <row r="1625" spans="1:10" ht="20.25" customHeight="1" x14ac:dyDescent="0.5">
      <c r="A1625" s="80"/>
      <c r="B1625" s="201"/>
      <c r="C1625" s="201"/>
      <c r="D1625" s="108"/>
      <c r="E1625" s="108"/>
      <c r="F1625" s="109"/>
      <c r="G1625" s="112"/>
      <c r="H1625" s="111"/>
      <c r="I1625" s="112"/>
      <c r="J1625" s="112"/>
    </row>
    <row r="1626" spans="1:10" ht="20.25" customHeight="1" x14ac:dyDescent="0.5">
      <c r="A1626" s="80"/>
      <c r="B1626" s="107"/>
      <c r="C1626" s="107"/>
      <c r="D1626" s="108"/>
      <c r="E1626" s="72">
        <f>SUM(E1615:E1625)</f>
        <v>23</v>
      </c>
      <c r="F1626" s="109"/>
      <c r="G1626" s="112"/>
    </row>
    <row r="1627" spans="1:10" ht="20.25" customHeight="1" x14ac:dyDescent="0.5">
      <c r="A1627" s="202"/>
      <c r="B1627" s="202"/>
      <c r="C1627" s="202"/>
      <c r="D1627" s="202"/>
      <c r="E1627" s="72"/>
      <c r="F1627" s="196"/>
      <c r="G1627" s="196"/>
      <c r="H1627" s="87"/>
      <c r="I1627" s="87"/>
      <c r="J1627" s="87"/>
    </row>
    <row r="1628" spans="1:10" ht="3" customHeight="1" x14ac:dyDescent="0.5">
      <c r="A1628" s="80"/>
      <c r="B1628" s="107"/>
      <c r="C1628" s="107"/>
      <c r="D1628" s="108"/>
      <c r="E1628" s="72"/>
      <c r="F1628" s="111"/>
      <c r="G1628" s="112"/>
      <c r="H1628" s="87"/>
      <c r="I1628" s="87"/>
      <c r="J1628" s="87"/>
    </row>
    <row r="1629" spans="1:10" ht="20.25" customHeight="1" x14ac:dyDescent="0.5">
      <c r="A1629" s="197"/>
      <c r="B1629" s="197"/>
      <c r="C1629" s="197"/>
      <c r="D1629" s="197"/>
      <c r="F1629" s="198"/>
      <c r="G1629" s="198"/>
      <c r="H1629" s="113"/>
      <c r="I1629" s="120"/>
    </row>
    <row r="1630" spans="1:10" ht="3" customHeight="1" x14ac:dyDescent="0.5">
      <c r="D1630" s="75"/>
      <c r="F1630" s="76"/>
      <c r="G1630" s="113"/>
      <c r="H1630" s="113"/>
      <c r="I1630" s="120"/>
    </row>
    <row r="1631" spans="1:10" ht="23.1" customHeight="1" x14ac:dyDescent="0.5">
      <c r="A1631" s="197"/>
      <c r="B1631" s="197"/>
      <c r="C1631" s="197"/>
      <c r="D1631" s="197"/>
      <c r="F1631" s="183" t="s">
        <v>96</v>
      </c>
      <c r="G1631" s="183"/>
      <c r="H1631" s="183"/>
      <c r="I1631" s="183"/>
      <c r="J1631" s="183"/>
    </row>
    <row r="1632" spans="1:10" ht="3" customHeight="1" x14ac:dyDescent="0.5">
      <c r="A1632" s="73"/>
      <c r="B1632" s="73"/>
      <c r="C1632" s="73"/>
      <c r="D1632" s="73"/>
      <c r="F1632" s="78"/>
      <c r="G1632" s="78"/>
      <c r="H1632" s="88"/>
      <c r="I1632" s="88"/>
    </row>
    <row r="1633" spans="1:10" ht="20.25" customHeight="1" x14ac:dyDescent="0.5">
      <c r="A1633" s="183"/>
      <c r="B1633" s="183"/>
      <c r="C1633" s="183"/>
      <c r="D1633" s="183"/>
      <c r="E1633" s="101"/>
      <c r="F1633" s="195" t="str">
        <f>"("&amp;กรอกข้อมูล!B$15&amp;")"</f>
        <v>(นางสาวตัวอย่าง)</v>
      </c>
      <c r="G1633" s="195"/>
      <c r="H1633" s="195"/>
    </row>
    <row r="1634" spans="1:10" ht="20.25" customHeight="1" x14ac:dyDescent="0.5">
      <c r="A1634" s="80"/>
      <c r="B1634" s="80"/>
      <c r="C1634" s="80"/>
      <c r="D1634" s="81"/>
    </row>
    <row r="1635" spans="1:10" ht="20.25" customHeight="1" x14ac:dyDescent="0.5">
      <c r="A1635" s="80"/>
      <c r="B1635" s="80"/>
      <c r="C1635" s="80"/>
      <c r="D1635" s="81"/>
      <c r="F1635" s="221"/>
      <c r="G1635" s="221"/>
    </row>
    <row r="1636" spans="1:10" ht="20.25" customHeight="1" x14ac:dyDescent="0.5">
      <c r="D1636" s="81"/>
    </row>
    <row r="1637" spans="1:10" ht="20.25" customHeight="1" x14ac:dyDescent="0.5">
      <c r="A1637" s="74" t="s">
        <v>94</v>
      </c>
      <c r="D1637" s="81"/>
    </row>
    <row r="1638" spans="1:10" ht="20.25" customHeight="1" x14ac:dyDescent="0.5">
      <c r="B1638" s="83"/>
      <c r="C1638" s="83"/>
      <c r="F1638" s="79" t="s">
        <v>103</v>
      </c>
      <c r="G1638" s="88"/>
      <c r="H1638" s="88"/>
      <c r="I1638" s="88"/>
    </row>
    <row r="1639" spans="1:10" ht="20.25" customHeight="1" x14ac:dyDescent="0.5">
      <c r="F1639" s="222" t="s">
        <v>95</v>
      </c>
      <c r="G1639" s="222"/>
      <c r="H1639" s="222"/>
      <c r="I1639" s="90"/>
      <c r="J1639" s="88"/>
    </row>
    <row r="1640" spans="1:10" ht="20.25" customHeight="1" x14ac:dyDescent="0.5">
      <c r="E1640" s="79"/>
    </row>
    <row r="1641" spans="1:10" ht="20.25" customHeight="1" x14ac:dyDescent="0.5">
      <c r="I1641" s="117" t="s">
        <v>8</v>
      </c>
      <c r="J1641" s="82">
        <v>42</v>
      </c>
    </row>
    <row r="1645" spans="1:10" ht="20.25" customHeight="1" x14ac:dyDescent="0.5">
      <c r="A1645" s="179" t="s">
        <v>30</v>
      </c>
      <c r="B1645" s="179"/>
      <c r="C1645" s="179"/>
      <c r="D1645" s="179"/>
      <c r="E1645" s="179"/>
      <c r="F1645" s="179"/>
      <c r="G1645" s="179"/>
      <c r="H1645" s="179"/>
      <c r="I1645" s="179"/>
      <c r="J1645" s="179"/>
    </row>
    <row r="1646" spans="1:10" ht="26.1" customHeight="1" x14ac:dyDescent="0.5">
      <c r="A1646" s="180" t="s">
        <v>90</v>
      </c>
      <c r="B1646" s="180"/>
      <c r="C1646" s="180"/>
      <c r="D1646" s="180"/>
      <c r="E1646" s="180"/>
      <c r="F1646" s="180"/>
      <c r="G1646" s="180"/>
      <c r="H1646" s="180"/>
      <c r="I1646" s="180"/>
      <c r="J1646" s="180"/>
    </row>
    <row r="1647" spans="1:10" ht="20.25" customHeight="1" x14ac:dyDescent="0.5">
      <c r="B1647" s="102"/>
      <c r="C1647" s="179" t="s">
        <v>104</v>
      </c>
      <c r="D1647" s="179"/>
      <c r="E1647" s="179" t="s">
        <v>105</v>
      </c>
      <c r="F1647" s="179"/>
      <c r="G1647" s="76">
        <f>SUM(กรอกข้อมูล!B13)</f>
        <v>0</v>
      </c>
      <c r="I1647" s="115"/>
      <c r="J1647" s="115"/>
    </row>
    <row r="1648" spans="1:10" ht="20.25" customHeight="1" x14ac:dyDescent="0.5">
      <c r="A1648" s="71"/>
      <c r="B1648" s="71"/>
      <c r="C1648" s="71"/>
      <c r="D1648" s="71"/>
      <c r="E1648" s="71"/>
      <c r="F1648" s="71"/>
      <c r="G1648" s="76"/>
      <c r="H1648" s="76"/>
      <c r="I1648" s="76"/>
      <c r="J1648" s="76"/>
    </row>
    <row r="1649" spans="1:10" ht="22.9" customHeight="1" x14ac:dyDescent="0.5">
      <c r="A1649" s="102" t="s">
        <v>0</v>
      </c>
      <c r="C1649" s="181">
        <f>(กรอกข้อมูล!B58)</f>
        <v>0</v>
      </c>
      <c r="D1649" s="181"/>
      <c r="E1649" s="181"/>
      <c r="F1649" s="181"/>
      <c r="G1649" s="121"/>
      <c r="H1649" s="115" t="s">
        <v>40</v>
      </c>
      <c r="J1649" s="116">
        <f>กรอกข้อมูล!B14</f>
        <v>0</v>
      </c>
    </row>
    <row r="1650" spans="1:10" ht="20.25" customHeight="1" x14ac:dyDescent="0.5">
      <c r="A1650" s="102"/>
      <c r="B1650" s="102"/>
      <c r="C1650" s="182"/>
      <c r="D1650" s="182"/>
      <c r="E1650" s="182"/>
      <c r="F1650" s="182"/>
      <c r="G1650" s="183"/>
      <c r="H1650" s="115"/>
      <c r="I1650" s="115"/>
      <c r="J1650" s="115"/>
    </row>
    <row r="1651" spans="1:10" ht="20.25" customHeight="1" x14ac:dyDescent="0.5">
      <c r="A1651" s="98"/>
      <c r="B1651" s="98"/>
      <c r="C1651" s="98"/>
      <c r="D1651" s="98"/>
      <c r="E1651" s="98"/>
      <c r="F1651" s="98"/>
      <c r="G1651" s="114"/>
      <c r="H1651" s="114"/>
      <c r="I1651" s="114"/>
      <c r="J1651" s="114"/>
    </row>
    <row r="1652" spans="1:10" ht="20.25" customHeight="1" x14ac:dyDescent="0.5">
      <c r="A1652" s="210" t="s">
        <v>1</v>
      </c>
      <c r="B1652" s="213" t="s">
        <v>2</v>
      </c>
      <c r="C1652" s="214"/>
      <c r="D1652" s="206" t="s">
        <v>10</v>
      </c>
      <c r="E1652" s="206" t="s">
        <v>32</v>
      </c>
      <c r="F1652" s="220" t="s">
        <v>28</v>
      </c>
      <c r="G1652" s="220"/>
      <c r="H1652" s="205" t="s">
        <v>24</v>
      </c>
      <c r="I1652" s="205"/>
      <c r="J1652" s="91" t="s">
        <v>20</v>
      </c>
    </row>
    <row r="1653" spans="1:10" ht="20.25" customHeight="1" x14ac:dyDescent="0.5">
      <c r="A1653" s="211"/>
      <c r="B1653" s="215"/>
      <c r="C1653" s="216"/>
      <c r="D1653" s="219"/>
      <c r="E1653" s="219"/>
      <c r="F1653" s="206" t="s">
        <v>26</v>
      </c>
      <c r="G1653" s="208" t="s">
        <v>27</v>
      </c>
      <c r="H1653" s="208" t="s">
        <v>26</v>
      </c>
      <c r="I1653" s="208" t="s">
        <v>27</v>
      </c>
      <c r="J1653" s="92">
        <v>100</v>
      </c>
    </row>
    <row r="1654" spans="1:10" ht="20.25" customHeight="1" x14ac:dyDescent="0.5">
      <c r="A1654" s="212"/>
      <c r="B1654" s="217"/>
      <c r="C1654" s="218"/>
      <c r="D1654" s="207"/>
      <c r="E1654" s="207"/>
      <c r="F1654" s="207"/>
      <c r="G1654" s="209"/>
      <c r="H1654" s="209"/>
      <c r="I1654" s="209"/>
      <c r="J1654" s="93" t="s">
        <v>29</v>
      </c>
    </row>
    <row r="1655" spans="1:10" ht="20.25" customHeight="1" x14ac:dyDescent="0.5">
      <c r="A1655" s="104">
        <f>กรอกข้อมูล!A2</f>
        <v>0</v>
      </c>
      <c r="B1655" s="203" t="s">
        <v>3</v>
      </c>
      <c r="C1655" s="204"/>
      <c r="D1655" s="105" t="s">
        <v>9</v>
      </c>
      <c r="E1655" s="105">
        <f>กรอกข้อมูล!C2</f>
        <v>4</v>
      </c>
      <c r="F1655" s="106">
        <v>70</v>
      </c>
      <c r="G1655" s="118">
        <f>SUM(คะแนนเทอม1!B44)</f>
        <v>0</v>
      </c>
      <c r="H1655" s="119">
        <v>30</v>
      </c>
      <c r="I1655" s="118">
        <f>SUM(คะแนนเทอม1!C44)</f>
        <v>0</v>
      </c>
      <c r="J1655" s="118">
        <f>SUM(คะแนนเทอม1!D44)</f>
        <v>0</v>
      </c>
    </row>
    <row r="1656" spans="1:10" ht="20.25" customHeight="1" x14ac:dyDescent="0.5">
      <c r="A1656" s="104">
        <f>กรอกข้อมูล!A3</f>
        <v>0</v>
      </c>
      <c r="B1656" s="199" t="s">
        <v>4</v>
      </c>
      <c r="C1656" s="200"/>
      <c r="D1656" s="105" t="s">
        <v>9</v>
      </c>
      <c r="E1656" s="105">
        <f>กรอกข้อมูล!C3</f>
        <v>4</v>
      </c>
      <c r="F1656" s="106">
        <v>70</v>
      </c>
      <c r="G1656" s="118">
        <f>SUM(คะแนนเทอม1!E44)</f>
        <v>0</v>
      </c>
      <c r="H1656" s="119">
        <v>30</v>
      </c>
      <c r="I1656" s="118">
        <f>SUM(คะแนนเทอม1!F44)</f>
        <v>0</v>
      </c>
      <c r="J1656" s="118">
        <f>SUM(คะแนนเทอม1!G44)</f>
        <v>0</v>
      </c>
    </row>
    <row r="1657" spans="1:10" ht="20.25" customHeight="1" x14ac:dyDescent="0.5">
      <c r="A1657" s="104">
        <f>กรอกข้อมูล!A4</f>
        <v>0</v>
      </c>
      <c r="B1657" s="199" t="s">
        <v>38</v>
      </c>
      <c r="C1657" s="200"/>
      <c r="D1657" s="105" t="s">
        <v>9</v>
      </c>
      <c r="E1657" s="105">
        <f>กรอกข้อมูล!C4</f>
        <v>3</v>
      </c>
      <c r="F1657" s="106">
        <v>70</v>
      </c>
      <c r="G1657" s="118">
        <f>SUM(คะแนนเทอม1!H44)</f>
        <v>0</v>
      </c>
      <c r="H1657" s="119">
        <v>30</v>
      </c>
      <c r="I1657" s="118">
        <f>SUM(คะแนนเทอม1!I44)</f>
        <v>0</v>
      </c>
      <c r="J1657" s="118">
        <f>SUM(คะแนนเทอม1!J44)</f>
        <v>0</v>
      </c>
    </row>
    <row r="1658" spans="1:10" ht="20.25" customHeight="1" x14ac:dyDescent="0.5">
      <c r="A1658" s="104">
        <f>กรอกข้อมูล!A5</f>
        <v>0</v>
      </c>
      <c r="B1658" s="199" t="s">
        <v>5</v>
      </c>
      <c r="C1658" s="200"/>
      <c r="D1658" s="105" t="s">
        <v>9</v>
      </c>
      <c r="E1658" s="105">
        <f>กรอกข้อมูล!C5</f>
        <v>2</v>
      </c>
      <c r="F1658" s="106">
        <v>70</v>
      </c>
      <c r="G1658" s="118">
        <f>SUM(คะแนนเทอม1!K44)</f>
        <v>0</v>
      </c>
      <c r="H1658" s="119">
        <v>30</v>
      </c>
      <c r="I1658" s="118">
        <f>SUM(คะแนนเทอม1!L44)</f>
        <v>0</v>
      </c>
      <c r="J1658" s="118">
        <f>SUM(คะแนนเทอม1!M44)</f>
        <v>0</v>
      </c>
    </row>
    <row r="1659" spans="1:10" ht="20.25" customHeight="1" x14ac:dyDescent="0.5">
      <c r="A1659" s="104">
        <f>กรอกข้อมูล!A6</f>
        <v>0</v>
      </c>
      <c r="B1659" s="199" t="s">
        <v>18</v>
      </c>
      <c r="C1659" s="200"/>
      <c r="D1659" s="105" t="s">
        <v>9</v>
      </c>
      <c r="E1659" s="105">
        <f>กรอกข้อมูล!C6</f>
        <v>1</v>
      </c>
      <c r="F1659" s="106">
        <v>70</v>
      </c>
      <c r="G1659" s="118">
        <f>SUM(คะแนนเทอม1!N44)</f>
        <v>0</v>
      </c>
      <c r="H1659" s="119">
        <v>30</v>
      </c>
      <c r="I1659" s="118">
        <f>SUM(คะแนนเทอม1!O44)</f>
        <v>0</v>
      </c>
      <c r="J1659" s="118">
        <f>SUM(คะแนนเทอม1!P44)</f>
        <v>0</v>
      </c>
    </row>
    <row r="1660" spans="1:10" ht="20.25" customHeight="1" x14ac:dyDescent="0.5">
      <c r="A1660" s="104">
        <f>กรอกข้อมูล!A7</f>
        <v>0</v>
      </c>
      <c r="B1660" s="199" t="s">
        <v>39</v>
      </c>
      <c r="C1660" s="200"/>
      <c r="D1660" s="105" t="s">
        <v>9</v>
      </c>
      <c r="E1660" s="105">
        <f>กรอกข้อมูล!C7</f>
        <v>2</v>
      </c>
      <c r="F1660" s="106">
        <v>80</v>
      </c>
      <c r="G1660" s="118">
        <f>SUM(คะแนนเทอม1!Q44)</f>
        <v>0</v>
      </c>
      <c r="H1660" s="119">
        <v>20</v>
      </c>
      <c r="I1660" s="118">
        <f>SUM(คะแนนเทอม1!R44)</f>
        <v>0</v>
      </c>
      <c r="J1660" s="118">
        <f>SUM(คะแนนเทอม1!S44)</f>
        <v>0</v>
      </c>
    </row>
    <row r="1661" spans="1:10" ht="20.25" customHeight="1" x14ac:dyDescent="0.5">
      <c r="A1661" s="104">
        <f>กรอกข้อมูล!A8</f>
        <v>0</v>
      </c>
      <c r="B1661" s="199" t="s">
        <v>7</v>
      </c>
      <c r="C1661" s="200"/>
      <c r="D1661" s="105" t="s">
        <v>9</v>
      </c>
      <c r="E1661" s="105">
        <f>กรอกข้อมูล!C8</f>
        <v>2</v>
      </c>
      <c r="F1661" s="106">
        <v>80</v>
      </c>
      <c r="G1661" s="118">
        <f>SUM(คะแนนเทอม1!T44)</f>
        <v>0</v>
      </c>
      <c r="H1661" s="119">
        <v>20</v>
      </c>
      <c r="I1661" s="118">
        <f>SUM(คะแนนเทอม1!U44)</f>
        <v>0</v>
      </c>
      <c r="J1661" s="118">
        <f>SUM(คะแนนเทอม1!V44)</f>
        <v>0</v>
      </c>
    </row>
    <row r="1662" spans="1:10" ht="20.25" customHeight="1" x14ac:dyDescent="0.5">
      <c r="A1662" s="104">
        <f>กรอกข้อมูล!A9</f>
        <v>0</v>
      </c>
      <c r="B1662" s="199" t="s">
        <v>34</v>
      </c>
      <c r="C1662" s="200"/>
      <c r="D1662" s="105" t="s">
        <v>9</v>
      </c>
      <c r="E1662" s="105">
        <f>กรอกข้อมูล!C9</f>
        <v>1</v>
      </c>
      <c r="F1662" s="106">
        <v>80</v>
      </c>
      <c r="G1662" s="118">
        <f>SUM(คะแนนเทอม1!W44)</f>
        <v>0</v>
      </c>
      <c r="H1662" s="119">
        <v>20</v>
      </c>
      <c r="I1662" s="118">
        <f>SUM(คะแนนเทอม1!X44)</f>
        <v>0</v>
      </c>
      <c r="J1662" s="118">
        <f>SUM(คะแนนเทอม1!Y44)</f>
        <v>0</v>
      </c>
    </row>
    <row r="1663" spans="1:10" ht="20.25" customHeight="1" x14ac:dyDescent="0.5">
      <c r="A1663" s="104">
        <f>กรอกข้อมูล!A10</f>
        <v>0</v>
      </c>
      <c r="B1663" s="199" t="s">
        <v>21</v>
      </c>
      <c r="C1663" s="200"/>
      <c r="D1663" s="105" t="s">
        <v>9</v>
      </c>
      <c r="E1663" s="105">
        <f>กรอกข้อมูล!C10</f>
        <v>2</v>
      </c>
      <c r="F1663" s="106">
        <v>70</v>
      </c>
      <c r="G1663" s="118">
        <f>SUM(คะแนนเทอม1!Z44)</f>
        <v>0</v>
      </c>
      <c r="H1663" s="119">
        <v>30</v>
      </c>
      <c r="I1663" s="118">
        <f>SUM(คะแนนเทอม1!AA44)</f>
        <v>0</v>
      </c>
      <c r="J1663" s="118">
        <f>SUM(คะแนนเทอม1!AB44)</f>
        <v>0</v>
      </c>
    </row>
    <row r="1664" spans="1:10" ht="20.25" customHeight="1" x14ac:dyDescent="0.5">
      <c r="A1664" s="104">
        <f>กรอกข้อมูล!A11</f>
        <v>0</v>
      </c>
      <c r="B1664" s="199">
        <f>กรอกข้อมูล!B11</f>
        <v>0</v>
      </c>
      <c r="C1664" s="200"/>
      <c r="D1664" s="105" t="s">
        <v>17</v>
      </c>
      <c r="E1664" s="105">
        <f>กรอกข้อมูล!C11</f>
        <v>2</v>
      </c>
      <c r="F1664" s="106">
        <v>80</v>
      </c>
      <c r="G1664" s="118">
        <f>SUM(คะแนนเทอม1!AC44)</f>
        <v>0</v>
      </c>
      <c r="H1664" s="119">
        <v>20</v>
      </c>
      <c r="I1664" s="118">
        <f>SUM(คะแนนเทอม1!AD44)</f>
        <v>0</v>
      </c>
      <c r="J1664" s="118">
        <f>SUM(คะแนนเทอม1!AE44)</f>
        <v>0</v>
      </c>
    </row>
    <row r="1665" spans="1:10" ht="20.25" customHeight="1" x14ac:dyDescent="0.5">
      <c r="A1665" s="80"/>
      <c r="B1665" s="201"/>
      <c r="C1665" s="201"/>
      <c r="D1665" s="108"/>
      <c r="E1665" s="108"/>
      <c r="F1665" s="109"/>
      <c r="G1665" s="112"/>
      <c r="H1665" s="111"/>
      <c r="I1665" s="112"/>
      <c r="J1665" s="112"/>
    </row>
    <row r="1666" spans="1:10" ht="20.25" customHeight="1" x14ac:dyDescent="0.5">
      <c r="A1666" s="80"/>
      <c r="B1666" s="107"/>
      <c r="C1666" s="107"/>
      <c r="D1666" s="108"/>
      <c r="E1666" s="72">
        <f>SUM(E1655:E1665)</f>
        <v>23</v>
      </c>
      <c r="F1666" s="109"/>
      <c r="G1666" s="112"/>
    </row>
    <row r="1667" spans="1:10" ht="20.25" customHeight="1" x14ac:dyDescent="0.5">
      <c r="A1667" s="202"/>
      <c r="B1667" s="202"/>
      <c r="C1667" s="202"/>
      <c r="D1667" s="202"/>
      <c r="E1667" s="72"/>
      <c r="F1667" s="196"/>
      <c r="G1667" s="196"/>
      <c r="H1667" s="87"/>
      <c r="I1667" s="87"/>
      <c r="J1667" s="87"/>
    </row>
    <row r="1668" spans="1:10" ht="3" customHeight="1" x14ac:dyDescent="0.5">
      <c r="A1668" s="80"/>
      <c r="B1668" s="107"/>
      <c r="C1668" s="107"/>
      <c r="D1668" s="108"/>
      <c r="E1668" s="72"/>
      <c r="F1668" s="111"/>
      <c r="G1668" s="112"/>
      <c r="H1668" s="87"/>
      <c r="I1668" s="87"/>
      <c r="J1668" s="87"/>
    </row>
    <row r="1669" spans="1:10" ht="20.25" customHeight="1" x14ac:dyDescent="0.5">
      <c r="A1669" s="197"/>
      <c r="B1669" s="197"/>
      <c r="C1669" s="197"/>
      <c r="D1669" s="197"/>
      <c r="F1669" s="198"/>
      <c r="G1669" s="198"/>
      <c r="H1669" s="113"/>
      <c r="I1669" s="120"/>
    </row>
    <row r="1670" spans="1:10" ht="3" customHeight="1" x14ac:dyDescent="0.5">
      <c r="D1670" s="75"/>
      <c r="F1670" s="76"/>
      <c r="G1670" s="113"/>
      <c r="H1670" s="113"/>
      <c r="I1670" s="120"/>
    </row>
    <row r="1671" spans="1:10" ht="23.1" customHeight="1" x14ac:dyDescent="0.5">
      <c r="A1671" s="197"/>
      <c r="B1671" s="197"/>
      <c r="C1671" s="197"/>
      <c r="D1671" s="197"/>
      <c r="F1671" s="183" t="s">
        <v>96</v>
      </c>
      <c r="G1671" s="183"/>
      <c r="H1671" s="183"/>
      <c r="I1671" s="183"/>
      <c r="J1671" s="183"/>
    </row>
    <row r="1672" spans="1:10" ht="3" customHeight="1" x14ac:dyDescent="0.5">
      <c r="A1672" s="73"/>
      <c r="B1672" s="73"/>
      <c r="C1672" s="73"/>
      <c r="D1672" s="73"/>
      <c r="F1672" s="78"/>
      <c r="G1672" s="78"/>
      <c r="H1672" s="88"/>
      <c r="I1672" s="88"/>
    </row>
    <row r="1673" spans="1:10" ht="20.25" customHeight="1" x14ac:dyDescent="0.5">
      <c r="A1673" s="183"/>
      <c r="B1673" s="183"/>
      <c r="C1673" s="183"/>
      <c r="D1673" s="183"/>
      <c r="E1673" s="101"/>
      <c r="F1673" s="195" t="str">
        <f>"("&amp;กรอกข้อมูล!B$15&amp;")"</f>
        <v>(นางสาวตัวอย่าง)</v>
      </c>
      <c r="G1673" s="195"/>
      <c r="H1673" s="195"/>
    </row>
    <row r="1674" spans="1:10" ht="20.25" customHeight="1" x14ac:dyDescent="0.5">
      <c r="A1674" s="80"/>
      <c r="B1674" s="80"/>
      <c r="C1674" s="80"/>
      <c r="D1674" s="81"/>
    </row>
    <row r="1675" spans="1:10" ht="20.25" customHeight="1" x14ac:dyDescent="0.5">
      <c r="A1675" s="80"/>
      <c r="B1675" s="80"/>
      <c r="C1675" s="80"/>
      <c r="D1675" s="81"/>
      <c r="F1675" s="221"/>
      <c r="G1675" s="221"/>
    </row>
    <row r="1676" spans="1:10" ht="20.25" customHeight="1" x14ac:dyDescent="0.5">
      <c r="D1676" s="81"/>
    </row>
    <row r="1677" spans="1:10" ht="20.25" customHeight="1" x14ac:dyDescent="0.5">
      <c r="A1677" s="74" t="s">
        <v>94</v>
      </c>
      <c r="D1677" s="81"/>
    </row>
    <row r="1678" spans="1:10" ht="20.25" customHeight="1" x14ac:dyDescent="0.5">
      <c r="B1678" s="83"/>
      <c r="C1678" s="83"/>
      <c r="F1678" s="79" t="s">
        <v>103</v>
      </c>
      <c r="G1678" s="88"/>
      <c r="H1678" s="88"/>
      <c r="I1678" s="88"/>
    </row>
    <row r="1679" spans="1:10" ht="20.25" customHeight="1" x14ac:dyDescent="0.5">
      <c r="F1679" s="222" t="s">
        <v>95</v>
      </c>
      <c r="G1679" s="222"/>
      <c r="H1679" s="222"/>
      <c r="I1679" s="90"/>
      <c r="J1679" s="88"/>
    </row>
    <row r="1680" spans="1:10" ht="20.25" customHeight="1" x14ac:dyDescent="0.5">
      <c r="E1680" s="79"/>
    </row>
    <row r="1681" spans="1:10" ht="20.25" customHeight="1" x14ac:dyDescent="0.5">
      <c r="I1681" s="117" t="s">
        <v>8</v>
      </c>
      <c r="J1681" s="82">
        <v>43</v>
      </c>
    </row>
    <row r="1685" spans="1:10" ht="20.25" customHeight="1" x14ac:dyDescent="0.5">
      <c r="A1685" s="179" t="s">
        <v>30</v>
      </c>
      <c r="B1685" s="179"/>
      <c r="C1685" s="179"/>
      <c r="D1685" s="179"/>
      <c r="E1685" s="179"/>
      <c r="F1685" s="179"/>
      <c r="G1685" s="179"/>
      <c r="H1685" s="179"/>
      <c r="I1685" s="179"/>
      <c r="J1685" s="179"/>
    </row>
    <row r="1686" spans="1:10" ht="26.1" customHeight="1" x14ac:dyDescent="0.5">
      <c r="A1686" s="180" t="s">
        <v>90</v>
      </c>
      <c r="B1686" s="180"/>
      <c r="C1686" s="180"/>
      <c r="D1686" s="180"/>
      <c r="E1686" s="180"/>
      <c r="F1686" s="180"/>
      <c r="G1686" s="180"/>
      <c r="H1686" s="180"/>
      <c r="I1686" s="180"/>
      <c r="J1686" s="180"/>
    </row>
    <row r="1687" spans="1:10" ht="20.25" customHeight="1" x14ac:dyDescent="0.5">
      <c r="B1687" s="102"/>
      <c r="C1687" s="179" t="s">
        <v>104</v>
      </c>
      <c r="D1687" s="179"/>
      <c r="E1687" s="179" t="s">
        <v>105</v>
      </c>
      <c r="F1687" s="179"/>
      <c r="G1687" s="76">
        <f>SUM(กรอกข้อมูล!B13)</f>
        <v>0</v>
      </c>
      <c r="I1687" s="115"/>
      <c r="J1687" s="115"/>
    </row>
    <row r="1688" spans="1:10" ht="20.25" customHeight="1" x14ac:dyDescent="0.5">
      <c r="A1688" s="71"/>
      <c r="B1688" s="71"/>
      <c r="C1688" s="71"/>
      <c r="D1688" s="71"/>
      <c r="E1688" s="71"/>
      <c r="F1688" s="71"/>
      <c r="G1688" s="76"/>
      <c r="H1688" s="76"/>
      <c r="I1688" s="76"/>
      <c r="J1688" s="76"/>
    </row>
    <row r="1689" spans="1:10" ht="22.9" customHeight="1" x14ac:dyDescent="0.5">
      <c r="A1689" s="102" t="s">
        <v>0</v>
      </c>
      <c r="C1689" s="181">
        <f>(กรอกข้อมูล!B59)</f>
        <v>0</v>
      </c>
      <c r="D1689" s="181"/>
      <c r="E1689" s="181"/>
      <c r="F1689" s="181"/>
      <c r="G1689" s="121"/>
      <c r="H1689" s="115" t="s">
        <v>40</v>
      </c>
      <c r="J1689" s="116">
        <f>กรอกข้อมูล!B14</f>
        <v>0</v>
      </c>
    </row>
    <row r="1690" spans="1:10" ht="20.25" customHeight="1" x14ac:dyDescent="0.5">
      <c r="A1690" s="102"/>
      <c r="B1690" s="102"/>
      <c r="C1690" s="182"/>
      <c r="D1690" s="182"/>
      <c r="E1690" s="182"/>
      <c r="F1690" s="182"/>
      <c r="G1690" s="183"/>
      <c r="H1690" s="115"/>
      <c r="I1690" s="115"/>
      <c r="J1690" s="115"/>
    </row>
    <row r="1691" spans="1:10" ht="20.25" customHeight="1" x14ac:dyDescent="0.5">
      <c r="A1691" s="98"/>
      <c r="B1691" s="98"/>
      <c r="C1691" s="98"/>
      <c r="D1691" s="98"/>
      <c r="E1691" s="98"/>
      <c r="F1691" s="98"/>
      <c r="G1691" s="114"/>
      <c r="H1691" s="114"/>
      <c r="I1691" s="114"/>
      <c r="J1691" s="114"/>
    </row>
    <row r="1692" spans="1:10" ht="20.25" customHeight="1" x14ac:dyDescent="0.5">
      <c r="A1692" s="210" t="s">
        <v>1</v>
      </c>
      <c r="B1692" s="213" t="s">
        <v>2</v>
      </c>
      <c r="C1692" s="214"/>
      <c r="D1692" s="206" t="s">
        <v>10</v>
      </c>
      <c r="E1692" s="206" t="s">
        <v>32</v>
      </c>
      <c r="F1692" s="220" t="s">
        <v>28</v>
      </c>
      <c r="G1692" s="220"/>
      <c r="H1692" s="205" t="s">
        <v>24</v>
      </c>
      <c r="I1692" s="205"/>
      <c r="J1692" s="91" t="s">
        <v>20</v>
      </c>
    </row>
    <row r="1693" spans="1:10" ht="20.25" customHeight="1" x14ac:dyDescent="0.5">
      <c r="A1693" s="211"/>
      <c r="B1693" s="215"/>
      <c r="C1693" s="216"/>
      <c r="D1693" s="219"/>
      <c r="E1693" s="219"/>
      <c r="F1693" s="206" t="s">
        <v>26</v>
      </c>
      <c r="G1693" s="208" t="s">
        <v>27</v>
      </c>
      <c r="H1693" s="208" t="s">
        <v>26</v>
      </c>
      <c r="I1693" s="208" t="s">
        <v>27</v>
      </c>
      <c r="J1693" s="92">
        <v>100</v>
      </c>
    </row>
    <row r="1694" spans="1:10" ht="20.25" customHeight="1" x14ac:dyDescent="0.5">
      <c r="A1694" s="212"/>
      <c r="B1694" s="217"/>
      <c r="C1694" s="218"/>
      <c r="D1694" s="207"/>
      <c r="E1694" s="207"/>
      <c r="F1694" s="207"/>
      <c r="G1694" s="209"/>
      <c r="H1694" s="209"/>
      <c r="I1694" s="209"/>
      <c r="J1694" s="93" t="s">
        <v>29</v>
      </c>
    </row>
    <row r="1695" spans="1:10" ht="20.25" customHeight="1" x14ac:dyDescent="0.5">
      <c r="A1695" s="104">
        <f>กรอกข้อมูล!A2</f>
        <v>0</v>
      </c>
      <c r="B1695" s="203" t="s">
        <v>3</v>
      </c>
      <c r="C1695" s="204"/>
      <c r="D1695" s="105" t="s">
        <v>9</v>
      </c>
      <c r="E1695" s="105">
        <f>กรอกข้อมูล!C2</f>
        <v>4</v>
      </c>
      <c r="F1695" s="106">
        <v>70</v>
      </c>
      <c r="G1695" s="118">
        <f>SUM(คะแนนเทอม1!B45)</f>
        <v>0</v>
      </c>
      <c r="H1695" s="119">
        <v>30</v>
      </c>
      <c r="I1695" s="118">
        <f>SUM(คะแนนเทอม1!C45)</f>
        <v>0</v>
      </c>
      <c r="J1695" s="118">
        <f>SUM(คะแนนเทอม1!D45)</f>
        <v>0</v>
      </c>
    </row>
    <row r="1696" spans="1:10" ht="20.25" customHeight="1" x14ac:dyDescent="0.5">
      <c r="A1696" s="104">
        <f>กรอกข้อมูล!A3</f>
        <v>0</v>
      </c>
      <c r="B1696" s="199" t="s">
        <v>4</v>
      </c>
      <c r="C1696" s="200"/>
      <c r="D1696" s="105" t="s">
        <v>9</v>
      </c>
      <c r="E1696" s="105">
        <f>กรอกข้อมูล!C3</f>
        <v>4</v>
      </c>
      <c r="F1696" s="106">
        <v>70</v>
      </c>
      <c r="G1696" s="118">
        <f>SUM(คะแนนเทอม1!E45)</f>
        <v>0</v>
      </c>
      <c r="H1696" s="119">
        <v>30</v>
      </c>
      <c r="I1696" s="118">
        <f>SUM(คะแนนเทอม1!F45)</f>
        <v>0</v>
      </c>
      <c r="J1696" s="118">
        <f>SUM(คะแนนเทอม1!G45)</f>
        <v>0</v>
      </c>
    </row>
    <row r="1697" spans="1:10" ht="20.25" customHeight="1" x14ac:dyDescent="0.5">
      <c r="A1697" s="104">
        <f>กรอกข้อมูล!A4</f>
        <v>0</v>
      </c>
      <c r="B1697" s="199" t="s">
        <v>38</v>
      </c>
      <c r="C1697" s="200"/>
      <c r="D1697" s="105" t="s">
        <v>9</v>
      </c>
      <c r="E1697" s="105">
        <f>กรอกข้อมูล!C4</f>
        <v>3</v>
      </c>
      <c r="F1697" s="106">
        <v>70</v>
      </c>
      <c r="G1697" s="118">
        <f>SUM(คะแนนเทอม1!H45)</f>
        <v>0</v>
      </c>
      <c r="H1697" s="119">
        <v>30</v>
      </c>
      <c r="I1697" s="118">
        <f>SUM(คะแนนเทอม1!I45)</f>
        <v>0</v>
      </c>
      <c r="J1697" s="118">
        <f>SUM(คะแนนเทอม1!J45)</f>
        <v>0</v>
      </c>
    </row>
    <row r="1698" spans="1:10" ht="20.25" customHeight="1" x14ac:dyDescent="0.5">
      <c r="A1698" s="104">
        <f>กรอกข้อมูล!A5</f>
        <v>0</v>
      </c>
      <c r="B1698" s="199" t="s">
        <v>5</v>
      </c>
      <c r="C1698" s="200"/>
      <c r="D1698" s="105" t="s">
        <v>9</v>
      </c>
      <c r="E1698" s="105">
        <f>กรอกข้อมูล!C5</f>
        <v>2</v>
      </c>
      <c r="F1698" s="106">
        <v>70</v>
      </c>
      <c r="G1698" s="118">
        <f>SUM(คะแนนเทอม1!K45)</f>
        <v>0</v>
      </c>
      <c r="H1698" s="119">
        <v>30</v>
      </c>
      <c r="I1698" s="118">
        <f>SUM(คะแนนเทอม1!L45)</f>
        <v>0</v>
      </c>
      <c r="J1698" s="118">
        <f>SUM(คะแนนเทอม1!M45)</f>
        <v>0</v>
      </c>
    </row>
    <row r="1699" spans="1:10" ht="20.25" customHeight="1" x14ac:dyDescent="0.5">
      <c r="A1699" s="104">
        <f>กรอกข้อมูล!A6</f>
        <v>0</v>
      </c>
      <c r="B1699" s="199" t="s">
        <v>18</v>
      </c>
      <c r="C1699" s="200"/>
      <c r="D1699" s="105" t="s">
        <v>9</v>
      </c>
      <c r="E1699" s="105">
        <f>กรอกข้อมูล!C6</f>
        <v>1</v>
      </c>
      <c r="F1699" s="106">
        <v>70</v>
      </c>
      <c r="G1699" s="118">
        <f>SUM(คะแนนเทอม1!N45)</f>
        <v>0</v>
      </c>
      <c r="H1699" s="119">
        <v>30</v>
      </c>
      <c r="I1699" s="118">
        <f>SUM(คะแนนเทอม1!O45)</f>
        <v>0</v>
      </c>
      <c r="J1699" s="118">
        <f>SUM(คะแนนเทอม1!P45)</f>
        <v>0</v>
      </c>
    </row>
    <row r="1700" spans="1:10" ht="20.25" customHeight="1" x14ac:dyDescent="0.5">
      <c r="A1700" s="104">
        <f>กรอกข้อมูล!A7</f>
        <v>0</v>
      </c>
      <c r="B1700" s="199" t="s">
        <v>39</v>
      </c>
      <c r="C1700" s="200"/>
      <c r="D1700" s="105" t="s">
        <v>9</v>
      </c>
      <c r="E1700" s="105">
        <f>กรอกข้อมูล!C7</f>
        <v>2</v>
      </c>
      <c r="F1700" s="106">
        <v>80</v>
      </c>
      <c r="G1700" s="118">
        <f>SUM(คะแนนเทอม1!Q45)</f>
        <v>0</v>
      </c>
      <c r="H1700" s="119">
        <v>20</v>
      </c>
      <c r="I1700" s="118">
        <f>SUM(คะแนนเทอม1!R45)</f>
        <v>0</v>
      </c>
      <c r="J1700" s="118">
        <f>SUM(คะแนนเทอม1!S45)</f>
        <v>0</v>
      </c>
    </row>
    <row r="1701" spans="1:10" ht="20.25" customHeight="1" x14ac:dyDescent="0.5">
      <c r="A1701" s="104">
        <f>กรอกข้อมูล!A8</f>
        <v>0</v>
      </c>
      <c r="B1701" s="199" t="s">
        <v>7</v>
      </c>
      <c r="C1701" s="200"/>
      <c r="D1701" s="105" t="s">
        <v>9</v>
      </c>
      <c r="E1701" s="105">
        <f>กรอกข้อมูล!C8</f>
        <v>2</v>
      </c>
      <c r="F1701" s="106">
        <v>80</v>
      </c>
      <c r="G1701" s="118">
        <f>SUM(คะแนนเทอม1!T45)</f>
        <v>0</v>
      </c>
      <c r="H1701" s="119">
        <v>20</v>
      </c>
      <c r="I1701" s="118">
        <f>SUM(คะแนนเทอม1!U45)</f>
        <v>0</v>
      </c>
      <c r="J1701" s="118">
        <f>SUM(คะแนนเทอม1!V45)</f>
        <v>0</v>
      </c>
    </row>
    <row r="1702" spans="1:10" ht="20.25" customHeight="1" x14ac:dyDescent="0.5">
      <c r="A1702" s="104">
        <f>กรอกข้อมูล!A9</f>
        <v>0</v>
      </c>
      <c r="B1702" s="199" t="s">
        <v>34</v>
      </c>
      <c r="C1702" s="200"/>
      <c r="D1702" s="105" t="s">
        <v>9</v>
      </c>
      <c r="E1702" s="105">
        <f>กรอกข้อมูล!C9</f>
        <v>1</v>
      </c>
      <c r="F1702" s="106">
        <v>80</v>
      </c>
      <c r="G1702" s="118">
        <f>SUM(คะแนนเทอม1!W45)</f>
        <v>0</v>
      </c>
      <c r="H1702" s="119">
        <v>20</v>
      </c>
      <c r="I1702" s="118">
        <f>SUM(คะแนนเทอม1!X45)</f>
        <v>0</v>
      </c>
      <c r="J1702" s="118">
        <f>SUM(คะแนนเทอม1!Y45)</f>
        <v>0</v>
      </c>
    </row>
    <row r="1703" spans="1:10" ht="20.25" customHeight="1" x14ac:dyDescent="0.5">
      <c r="A1703" s="104">
        <f>กรอกข้อมูล!A10</f>
        <v>0</v>
      </c>
      <c r="B1703" s="199" t="s">
        <v>21</v>
      </c>
      <c r="C1703" s="200"/>
      <c r="D1703" s="105" t="s">
        <v>9</v>
      </c>
      <c r="E1703" s="105">
        <f>กรอกข้อมูล!C10</f>
        <v>2</v>
      </c>
      <c r="F1703" s="106">
        <v>70</v>
      </c>
      <c r="G1703" s="118">
        <f>SUM(คะแนนเทอม1!Z45)</f>
        <v>0</v>
      </c>
      <c r="H1703" s="119">
        <v>30</v>
      </c>
      <c r="I1703" s="118">
        <f>SUM(คะแนนเทอม1!AA45)</f>
        <v>0</v>
      </c>
      <c r="J1703" s="118">
        <f>SUM(คะแนนเทอม1!AB45)</f>
        <v>0</v>
      </c>
    </row>
    <row r="1704" spans="1:10" ht="20.25" customHeight="1" x14ac:dyDescent="0.5">
      <c r="A1704" s="104">
        <f>กรอกข้อมูล!A11</f>
        <v>0</v>
      </c>
      <c r="B1704" s="199">
        <f>กรอกข้อมูล!B11</f>
        <v>0</v>
      </c>
      <c r="C1704" s="200"/>
      <c r="D1704" s="105" t="s">
        <v>17</v>
      </c>
      <c r="E1704" s="105">
        <f>กรอกข้อมูล!C11</f>
        <v>2</v>
      </c>
      <c r="F1704" s="106">
        <v>80</v>
      </c>
      <c r="G1704" s="118">
        <f>SUM(คะแนนเทอม1!AC45)</f>
        <v>0</v>
      </c>
      <c r="H1704" s="119">
        <v>20</v>
      </c>
      <c r="I1704" s="118">
        <f>SUM(คะแนนเทอม1!AD45)</f>
        <v>0</v>
      </c>
      <c r="J1704" s="118">
        <f>SUM(คะแนนเทอม1!AE45)</f>
        <v>0</v>
      </c>
    </row>
    <row r="1705" spans="1:10" ht="20.25" customHeight="1" x14ac:dyDescent="0.5">
      <c r="A1705" s="80"/>
      <c r="B1705" s="201"/>
      <c r="C1705" s="201"/>
      <c r="D1705" s="108"/>
      <c r="E1705" s="108"/>
      <c r="F1705" s="109"/>
      <c r="G1705" s="112"/>
      <c r="H1705" s="111"/>
      <c r="I1705" s="112"/>
      <c r="J1705" s="112"/>
    </row>
    <row r="1706" spans="1:10" ht="20.25" customHeight="1" x14ac:dyDescent="0.5">
      <c r="A1706" s="80"/>
      <c r="B1706" s="107"/>
      <c r="C1706" s="107"/>
      <c r="D1706" s="108"/>
      <c r="E1706" s="72">
        <f>SUM(E1695:E1705)</f>
        <v>23</v>
      </c>
      <c r="F1706" s="109"/>
      <c r="G1706" s="112"/>
    </row>
    <row r="1707" spans="1:10" ht="20.25" customHeight="1" x14ac:dyDescent="0.5">
      <c r="A1707" s="202"/>
      <c r="B1707" s="202"/>
      <c r="C1707" s="202"/>
      <c r="D1707" s="202"/>
      <c r="E1707" s="72"/>
      <c r="F1707" s="196"/>
      <c r="G1707" s="196"/>
      <c r="H1707" s="87"/>
      <c r="I1707" s="87"/>
      <c r="J1707" s="87"/>
    </row>
    <row r="1708" spans="1:10" ht="3" customHeight="1" x14ac:dyDescent="0.5">
      <c r="A1708" s="80"/>
      <c r="B1708" s="107"/>
      <c r="C1708" s="107"/>
      <c r="D1708" s="108"/>
      <c r="E1708" s="72"/>
      <c r="F1708" s="111"/>
      <c r="G1708" s="112"/>
      <c r="H1708" s="87"/>
      <c r="I1708" s="87"/>
      <c r="J1708" s="87"/>
    </row>
    <row r="1709" spans="1:10" ht="20.25" customHeight="1" x14ac:dyDescent="0.5">
      <c r="A1709" s="197"/>
      <c r="B1709" s="197"/>
      <c r="C1709" s="197"/>
      <c r="D1709" s="197"/>
      <c r="F1709" s="198"/>
      <c r="G1709" s="198"/>
      <c r="H1709" s="113"/>
      <c r="I1709" s="120"/>
    </row>
    <row r="1710" spans="1:10" ht="3" customHeight="1" x14ac:dyDescent="0.5">
      <c r="D1710" s="75"/>
      <c r="F1710" s="76"/>
      <c r="G1710" s="113"/>
      <c r="H1710" s="113"/>
      <c r="I1710" s="120"/>
    </row>
    <row r="1711" spans="1:10" ht="23.1" customHeight="1" x14ac:dyDescent="0.5">
      <c r="A1711" s="197"/>
      <c r="B1711" s="197"/>
      <c r="C1711" s="197"/>
      <c r="D1711" s="197"/>
      <c r="F1711" s="183" t="s">
        <v>96</v>
      </c>
      <c r="G1711" s="183"/>
      <c r="H1711" s="183"/>
      <c r="I1711" s="183"/>
      <c r="J1711" s="183"/>
    </row>
    <row r="1712" spans="1:10" ht="3" customHeight="1" x14ac:dyDescent="0.5">
      <c r="A1712" s="73"/>
      <c r="B1712" s="73"/>
      <c r="C1712" s="73"/>
      <c r="D1712" s="73"/>
      <c r="F1712" s="78"/>
      <c r="G1712" s="78"/>
      <c r="H1712" s="88"/>
      <c r="I1712" s="88"/>
    </row>
    <row r="1713" spans="1:10" ht="20.25" customHeight="1" x14ac:dyDescent="0.5">
      <c r="A1713" s="183"/>
      <c r="B1713" s="183"/>
      <c r="C1713" s="183"/>
      <c r="D1713" s="183"/>
      <c r="E1713" s="101"/>
      <c r="F1713" s="195" t="str">
        <f>"("&amp;กรอกข้อมูล!B$15&amp;")"</f>
        <v>(นางสาวตัวอย่าง)</v>
      </c>
      <c r="G1713" s="195"/>
      <c r="H1713" s="195"/>
    </row>
    <row r="1714" spans="1:10" ht="20.25" customHeight="1" x14ac:dyDescent="0.5">
      <c r="A1714" s="80"/>
      <c r="B1714" s="80"/>
      <c r="C1714" s="80"/>
      <c r="D1714" s="81"/>
    </row>
    <row r="1715" spans="1:10" ht="20.25" customHeight="1" x14ac:dyDescent="0.5">
      <c r="A1715" s="80"/>
      <c r="B1715" s="80"/>
      <c r="C1715" s="80"/>
      <c r="D1715" s="81"/>
      <c r="F1715" s="221"/>
      <c r="G1715" s="221"/>
    </row>
    <row r="1716" spans="1:10" ht="20.25" customHeight="1" x14ac:dyDescent="0.5">
      <c r="D1716" s="81"/>
    </row>
    <row r="1717" spans="1:10" ht="20.25" customHeight="1" x14ac:dyDescent="0.5">
      <c r="A1717" s="74" t="s">
        <v>94</v>
      </c>
      <c r="D1717" s="81"/>
    </row>
    <row r="1718" spans="1:10" ht="20.25" customHeight="1" x14ac:dyDescent="0.5">
      <c r="B1718" s="83"/>
      <c r="C1718" s="83"/>
      <c r="F1718" s="79" t="s">
        <v>103</v>
      </c>
      <c r="G1718" s="88"/>
      <c r="H1718" s="88"/>
      <c r="I1718" s="88"/>
    </row>
    <row r="1719" spans="1:10" ht="20.25" customHeight="1" x14ac:dyDescent="0.5">
      <c r="F1719" s="222" t="s">
        <v>95</v>
      </c>
      <c r="G1719" s="222"/>
      <c r="H1719" s="222"/>
      <c r="I1719" s="90"/>
      <c r="J1719" s="88"/>
    </row>
    <row r="1720" spans="1:10" ht="20.25" customHeight="1" x14ac:dyDescent="0.5">
      <c r="E1720" s="79"/>
    </row>
    <row r="1721" spans="1:10" ht="20.25" customHeight="1" x14ac:dyDescent="0.5">
      <c r="I1721" s="117" t="s">
        <v>8</v>
      </c>
      <c r="J1721" s="82">
        <v>44</v>
      </c>
    </row>
    <row r="1725" spans="1:10" ht="20.25" customHeight="1" x14ac:dyDescent="0.5">
      <c r="A1725" s="179" t="s">
        <v>30</v>
      </c>
      <c r="B1725" s="179"/>
      <c r="C1725" s="179"/>
      <c r="D1725" s="179"/>
      <c r="E1725" s="179"/>
      <c r="F1725" s="179"/>
      <c r="G1725" s="179"/>
      <c r="H1725" s="179"/>
      <c r="I1725" s="179"/>
      <c r="J1725" s="179"/>
    </row>
    <row r="1726" spans="1:10" ht="26.1" customHeight="1" x14ac:dyDescent="0.5">
      <c r="A1726" s="180" t="s">
        <v>90</v>
      </c>
      <c r="B1726" s="180"/>
      <c r="C1726" s="180"/>
      <c r="D1726" s="180"/>
      <c r="E1726" s="180"/>
      <c r="F1726" s="180"/>
      <c r="G1726" s="180"/>
      <c r="H1726" s="180"/>
      <c r="I1726" s="180"/>
      <c r="J1726" s="180"/>
    </row>
    <row r="1727" spans="1:10" ht="20.25" customHeight="1" x14ac:dyDescent="0.5">
      <c r="B1727" s="102"/>
      <c r="C1727" s="179" t="s">
        <v>104</v>
      </c>
      <c r="D1727" s="179"/>
      <c r="E1727" s="179" t="s">
        <v>105</v>
      </c>
      <c r="F1727" s="179"/>
      <c r="G1727" s="76">
        <f>SUM(กรอกข้อมูล!B13)</f>
        <v>0</v>
      </c>
      <c r="I1727" s="115"/>
      <c r="J1727" s="115"/>
    </row>
    <row r="1728" spans="1:10" ht="20.25" customHeight="1" x14ac:dyDescent="0.5">
      <c r="A1728" s="71"/>
      <c r="B1728" s="71"/>
      <c r="C1728" s="71"/>
      <c r="D1728" s="71"/>
      <c r="E1728" s="71"/>
      <c r="F1728" s="71"/>
      <c r="G1728" s="76"/>
      <c r="H1728" s="76"/>
      <c r="I1728" s="76"/>
      <c r="J1728" s="76"/>
    </row>
    <row r="1729" spans="1:10" ht="22.9" customHeight="1" x14ac:dyDescent="0.5">
      <c r="A1729" s="102" t="s">
        <v>0</v>
      </c>
      <c r="C1729" s="181">
        <f>(กรอกข้อมูล!B60)</f>
        <v>0</v>
      </c>
      <c r="D1729" s="181"/>
      <c r="E1729" s="181"/>
      <c r="F1729" s="181"/>
      <c r="G1729" s="121"/>
      <c r="H1729" s="115" t="s">
        <v>40</v>
      </c>
      <c r="J1729" s="116">
        <f>กรอกข้อมูล!B14</f>
        <v>0</v>
      </c>
    </row>
    <row r="1730" spans="1:10" ht="20.25" customHeight="1" x14ac:dyDescent="0.5">
      <c r="A1730" s="102"/>
      <c r="B1730" s="102"/>
      <c r="C1730" s="182"/>
      <c r="D1730" s="182"/>
      <c r="E1730" s="182"/>
      <c r="F1730" s="182"/>
      <c r="G1730" s="183"/>
      <c r="H1730" s="115"/>
      <c r="I1730" s="115"/>
      <c r="J1730" s="115"/>
    </row>
    <row r="1731" spans="1:10" ht="20.25" customHeight="1" x14ac:dyDescent="0.5">
      <c r="A1731" s="98"/>
      <c r="B1731" s="98"/>
      <c r="C1731" s="98"/>
      <c r="D1731" s="98"/>
      <c r="E1731" s="98"/>
      <c r="F1731" s="98"/>
      <c r="G1731" s="114"/>
      <c r="H1731" s="114"/>
      <c r="I1731" s="114"/>
      <c r="J1731" s="114"/>
    </row>
    <row r="1732" spans="1:10" ht="20.25" customHeight="1" x14ac:dyDescent="0.5">
      <c r="A1732" s="210" t="s">
        <v>1</v>
      </c>
      <c r="B1732" s="213" t="s">
        <v>2</v>
      </c>
      <c r="C1732" s="214"/>
      <c r="D1732" s="206" t="s">
        <v>10</v>
      </c>
      <c r="E1732" s="206" t="s">
        <v>32</v>
      </c>
      <c r="F1732" s="220" t="s">
        <v>28</v>
      </c>
      <c r="G1732" s="220"/>
      <c r="H1732" s="205" t="s">
        <v>24</v>
      </c>
      <c r="I1732" s="205"/>
      <c r="J1732" s="91" t="s">
        <v>20</v>
      </c>
    </row>
    <row r="1733" spans="1:10" ht="20.25" customHeight="1" x14ac:dyDescent="0.5">
      <c r="A1733" s="211"/>
      <c r="B1733" s="215"/>
      <c r="C1733" s="216"/>
      <c r="D1733" s="219"/>
      <c r="E1733" s="219"/>
      <c r="F1733" s="206" t="s">
        <v>26</v>
      </c>
      <c r="G1733" s="208" t="s">
        <v>27</v>
      </c>
      <c r="H1733" s="208" t="s">
        <v>26</v>
      </c>
      <c r="I1733" s="208" t="s">
        <v>27</v>
      </c>
      <c r="J1733" s="92">
        <v>100</v>
      </c>
    </row>
    <row r="1734" spans="1:10" ht="20.25" customHeight="1" x14ac:dyDescent="0.5">
      <c r="A1734" s="212"/>
      <c r="B1734" s="217"/>
      <c r="C1734" s="218"/>
      <c r="D1734" s="207"/>
      <c r="E1734" s="207"/>
      <c r="F1734" s="207"/>
      <c r="G1734" s="209"/>
      <c r="H1734" s="209"/>
      <c r="I1734" s="209"/>
      <c r="J1734" s="93" t="s">
        <v>29</v>
      </c>
    </row>
    <row r="1735" spans="1:10" ht="20.25" customHeight="1" x14ac:dyDescent="0.5">
      <c r="A1735" s="104">
        <f>กรอกข้อมูล!A2</f>
        <v>0</v>
      </c>
      <c r="B1735" s="203" t="s">
        <v>3</v>
      </c>
      <c r="C1735" s="204"/>
      <c r="D1735" s="105" t="s">
        <v>9</v>
      </c>
      <c r="E1735" s="105">
        <f>กรอกข้อมูล!C2</f>
        <v>4</v>
      </c>
      <c r="F1735" s="106">
        <v>70</v>
      </c>
      <c r="G1735" s="118">
        <f>SUM(คะแนนเทอม1!B46)</f>
        <v>0</v>
      </c>
      <c r="H1735" s="119">
        <v>30</v>
      </c>
      <c r="I1735" s="118">
        <f>SUM(คะแนนเทอม1!C46)</f>
        <v>0</v>
      </c>
      <c r="J1735" s="118">
        <f>SUM(คะแนนเทอม1!D46)</f>
        <v>0</v>
      </c>
    </row>
    <row r="1736" spans="1:10" ht="20.25" customHeight="1" x14ac:dyDescent="0.5">
      <c r="A1736" s="104">
        <f>กรอกข้อมูล!A3</f>
        <v>0</v>
      </c>
      <c r="B1736" s="199" t="s">
        <v>4</v>
      </c>
      <c r="C1736" s="200"/>
      <c r="D1736" s="105" t="s">
        <v>9</v>
      </c>
      <c r="E1736" s="105">
        <f>กรอกข้อมูล!C3</f>
        <v>4</v>
      </c>
      <c r="F1736" s="106">
        <v>70</v>
      </c>
      <c r="G1736" s="118">
        <f>SUM(คะแนนเทอม1!E46)</f>
        <v>0</v>
      </c>
      <c r="H1736" s="119">
        <v>30</v>
      </c>
      <c r="I1736" s="118">
        <f>SUM(คะแนนเทอม1!F46)</f>
        <v>0</v>
      </c>
      <c r="J1736" s="118">
        <f>SUM(คะแนนเทอม1!G46)</f>
        <v>0</v>
      </c>
    </row>
    <row r="1737" spans="1:10" ht="20.25" customHeight="1" x14ac:dyDescent="0.5">
      <c r="A1737" s="104">
        <f>กรอกข้อมูล!A4</f>
        <v>0</v>
      </c>
      <c r="B1737" s="199" t="s">
        <v>38</v>
      </c>
      <c r="C1737" s="200"/>
      <c r="D1737" s="105" t="s">
        <v>9</v>
      </c>
      <c r="E1737" s="105">
        <f>กรอกข้อมูล!C4</f>
        <v>3</v>
      </c>
      <c r="F1737" s="106">
        <v>70</v>
      </c>
      <c r="G1737" s="118">
        <f>SUM(คะแนนเทอม1!H46)</f>
        <v>0</v>
      </c>
      <c r="H1737" s="119">
        <v>30</v>
      </c>
      <c r="I1737" s="118">
        <f>SUM(คะแนนเทอม1!I46)</f>
        <v>0</v>
      </c>
      <c r="J1737" s="118">
        <f>SUM(คะแนนเทอม1!J46)</f>
        <v>0</v>
      </c>
    </row>
    <row r="1738" spans="1:10" ht="20.25" customHeight="1" x14ac:dyDescent="0.5">
      <c r="A1738" s="104">
        <f>กรอกข้อมูล!A5</f>
        <v>0</v>
      </c>
      <c r="B1738" s="199" t="s">
        <v>5</v>
      </c>
      <c r="C1738" s="200"/>
      <c r="D1738" s="105" t="s">
        <v>9</v>
      </c>
      <c r="E1738" s="105">
        <f>กรอกข้อมูล!C5</f>
        <v>2</v>
      </c>
      <c r="F1738" s="106">
        <v>70</v>
      </c>
      <c r="G1738" s="118">
        <f>SUM(คะแนนเทอม1!K46)</f>
        <v>0</v>
      </c>
      <c r="H1738" s="119">
        <v>30</v>
      </c>
      <c r="I1738" s="118">
        <f>SUM(คะแนนเทอม1!L46)</f>
        <v>0</v>
      </c>
      <c r="J1738" s="118">
        <f>SUM(คะแนนเทอม1!M46)</f>
        <v>0</v>
      </c>
    </row>
    <row r="1739" spans="1:10" ht="20.25" customHeight="1" x14ac:dyDescent="0.5">
      <c r="A1739" s="104">
        <f>กรอกข้อมูล!A6</f>
        <v>0</v>
      </c>
      <c r="B1739" s="199" t="s">
        <v>18</v>
      </c>
      <c r="C1739" s="200"/>
      <c r="D1739" s="105" t="s">
        <v>9</v>
      </c>
      <c r="E1739" s="105">
        <f>กรอกข้อมูล!C6</f>
        <v>1</v>
      </c>
      <c r="F1739" s="106">
        <v>70</v>
      </c>
      <c r="G1739" s="118">
        <f>SUM(คะแนนเทอม1!N46)</f>
        <v>0</v>
      </c>
      <c r="H1739" s="119">
        <v>30</v>
      </c>
      <c r="I1739" s="118">
        <f>SUM(คะแนนเทอม1!O46)</f>
        <v>0</v>
      </c>
      <c r="J1739" s="118">
        <f>SUM(คะแนนเทอม1!P46)</f>
        <v>0</v>
      </c>
    </row>
    <row r="1740" spans="1:10" ht="20.25" customHeight="1" x14ac:dyDescent="0.5">
      <c r="A1740" s="104">
        <f>กรอกข้อมูล!A7</f>
        <v>0</v>
      </c>
      <c r="B1740" s="199" t="s">
        <v>39</v>
      </c>
      <c r="C1740" s="200"/>
      <c r="D1740" s="105" t="s">
        <v>9</v>
      </c>
      <c r="E1740" s="105">
        <f>กรอกข้อมูล!C7</f>
        <v>2</v>
      </c>
      <c r="F1740" s="106">
        <v>80</v>
      </c>
      <c r="G1740" s="118">
        <f>SUM(คะแนนเทอม1!Q46)</f>
        <v>0</v>
      </c>
      <c r="H1740" s="119">
        <v>20</v>
      </c>
      <c r="I1740" s="118">
        <f>SUM(คะแนนเทอม1!R46)</f>
        <v>0</v>
      </c>
      <c r="J1740" s="118">
        <f>SUM(คะแนนเทอม1!S46)</f>
        <v>0</v>
      </c>
    </row>
    <row r="1741" spans="1:10" ht="20.25" customHeight="1" x14ac:dyDescent="0.5">
      <c r="A1741" s="104">
        <f>กรอกข้อมูล!A8</f>
        <v>0</v>
      </c>
      <c r="B1741" s="199" t="s">
        <v>7</v>
      </c>
      <c r="C1741" s="200"/>
      <c r="D1741" s="105" t="s">
        <v>9</v>
      </c>
      <c r="E1741" s="105">
        <f>กรอกข้อมูล!C8</f>
        <v>2</v>
      </c>
      <c r="F1741" s="106">
        <v>80</v>
      </c>
      <c r="G1741" s="118">
        <f>SUM(คะแนนเทอม1!T46)</f>
        <v>0</v>
      </c>
      <c r="H1741" s="119">
        <v>20</v>
      </c>
      <c r="I1741" s="118">
        <f>SUM(คะแนนเทอม1!U46)</f>
        <v>0</v>
      </c>
      <c r="J1741" s="118">
        <f>SUM(คะแนนเทอม1!V46)</f>
        <v>0</v>
      </c>
    </row>
    <row r="1742" spans="1:10" ht="20.25" customHeight="1" x14ac:dyDescent="0.5">
      <c r="A1742" s="104">
        <f>กรอกข้อมูล!A9</f>
        <v>0</v>
      </c>
      <c r="B1742" s="199" t="s">
        <v>34</v>
      </c>
      <c r="C1742" s="200"/>
      <c r="D1742" s="105" t="s">
        <v>9</v>
      </c>
      <c r="E1742" s="105">
        <f>กรอกข้อมูล!C9</f>
        <v>1</v>
      </c>
      <c r="F1742" s="106">
        <v>80</v>
      </c>
      <c r="G1742" s="118">
        <f>SUM(คะแนนเทอม1!W46)</f>
        <v>0</v>
      </c>
      <c r="H1742" s="119">
        <v>20</v>
      </c>
      <c r="I1742" s="118">
        <f>SUM(คะแนนเทอม1!X46)</f>
        <v>0</v>
      </c>
      <c r="J1742" s="118">
        <f>SUM(คะแนนเทอม1!Y46)</f>
        <v>0</v>
      </c>
    </row>
    <row r="1743" spans="1:10" ht="20.25" customHeight="1" x14ac:dyDescent="0.5">
      <c r="A1743" s="104">
        <f>กรอกข้อมูล!A10</f>
        <v>0</v>
      </c>
      <c r="B1743" s="199" t="s">
        <v>21</v>
      </c>
      <c r="C1743" s="200"/>
      <c r="D1743" s="105" t="s">
        <v>9</v>
      </c>
      <c r="E1743" s="105">
        <f>กรอกข้อมูล!C10</f>
        <v>2</v>
      </c>
      <c r="F1743" s="106">
        <v>70</v>
      </c>
      <c r="G1743" s="118">
        <f>SUM(คะแนนเทอม1!Z46)</f>
        <v>0</v>
      </c>
      <c r="H1743" s="119">
        <v>30</v>
      </c>
      <c r="I1743" s="118">
        <f>SUM(คะแนนเทอม1!AA46)</f>
        <v>0</v>
      </c>
      <c r="J1743" s="118">
        <f>SUM(คะแนนเทอม1!AB46)</f>
        <v>0</v>
      </c>
    </row>
    <row r="1744" spans="1:10" ht="20.25" customHeight="1" x14ac:dyDescent="0.5">
      <c r="A1744" s="104">
        <f>กรอกข้อมูล!A11</f>
        <v>0</v>
      </c>
      <c r="B1744" s="199">
        <f>กรอกข้อมูล!B11</f>
        <v>0</v>
      </c>
      <c r="C1744" s="200"/>
      <c r="D1744" s="105" t="s">
        <v>17</v>
      </c>
      <c r="E1744" s="105">
        <f>กรอกข้อมูล!C11</f>
        <v>2</v>
      </c>
      <c r="F1744" s="106">
        <v>80</v>
      </c>
      <c r="G1744" s="118">
        <f>SUM(คะแนนเทอม1!AC46)</f>
        <v>0</v>
      </c>
      <c r="H1744" s="119">
        <v>20</v>
      </c>
      <c r="I1744" s="118">
        <f>SUM(คะแนนเทอม1!AD46)</f>
        <v>0</v>
      </c>
      <c r="J1744" s="118">
        <f>SUM(คะแนนเทอม1!AE46)</f>
        <v>0</v>
      </c>
    </row>
    <row r="1745" spans="1:10" ht="20.25" customHeight="1" x14ac:dyDescent="0.5">
      <c r="A1745" s="80"/>
      <c r="B1745" s="201"/>
      <c r="C1745" s="201"/>
      <c r="D1745" s="108"/>
      <c r="E1745" s="108"/>
      <c r="F1745" s="109"/>
      <c r="G1745" s="112"/>
      <c r="H1745" s="111"/>
      <c r="I1745" s="112"/>
      <c r="J1745" s="112"/>
    </row>
    <row r="1746" spans="1:10" ht="20.25" customHeight="1" x14ac:dyDescent="0.5">
      <c r="A1746" s="80"/>
      <c r="B1746" s="107"/>
      <c r="C1746" s="107"/>
      <c r="D1746" s="108"/>
      <c r="E1746" s="72">
        <f>SUM(E1735:E1745)</f>
        <v>23</v>
      </c>
      <c r="F1746" s="109"/>
      <c r="G1746" s="112"/>
    </row>
    <row r="1747" spans="1:10" ht="20.25" customHeight="1" x14ac:dyDescent="0.5">
      <c r="A1747" s="202"/>
      <c r="B1747" s="202"/>
      <c r="C1747" s="202"/>
      <c r="D1747" s="202"/>
      <c r="E1747" s="72"/>
      <c r="F1747" s="196"/>
      <c r="G1747" s="196"/>
      <c r="H1747" s="87"/>
      <c r="I1747" s="87"/>
      <c r="J1747" s="87"/>
    </row>
    <row r="1748" spans="1:10" ht="3" customHeight="1" x14ac:dyDescent="0.5">
      <c r="A1748" s="80"/>
      <c r="B1748" s="107"/>
      <c r="C1748" s="107"/>
      <c r="D1748" s="108"/>
      <c r="E1748" s="72"/>
      <c r="F1748" s="111"/>
      <c r="G1748" s="112"/>
      <c r="H1748" s="87"/>
      <c r="I1748" s="87"/>
      <c r="J1748" s="87"/>
    </row>
    <row r="1749" spans="1:10" ht="20.25" customHeight="1" x14ac:dyDescent="0.5">
      <c r="A1749" s="197"/>
      <c r="B1749" s="197"/>
      <c r="C1749" s="197"/>
      <c r="D1749" s="197"/>
      <c r="F1749" s="198"/>
      <c r="G1749" s="198"/>
      <c r="H1749" s="113"/>
      <c r="I1749" s="120"/>
    </row>
    <row r="1750" spans="1:10" ht="3" customHeight="1" x14ac:dyDescent="0.5">
      <c r="D1750" s="75"/>
      <c r="F1750" s="76"/>
      <c r="G1750" s="113"/>
      <c r="H1750" s="113"/>
      <c r="I1750" s="120"/>
    </row>
    <row r="1751" spans="1:10" ht="23.1" customHeight="1" x14ac:dyDescent="0.5">
      <c r="A1751" s="197"/>
      <c r="B1751" s="197"/>
      <c r="C1751" s="197"/>
      <c r="D1751" s="197"/>
      <c r="F1751" s="183" t="s">
        <v>96</v>
      </c>
      <c r="G1751" s="183"/>
      <c r="H1751" s="183"/>
      <c r="I1751" s="183"/>
      <c r="J1751" s="183"/>
    </row>
    <row r="1752" spans="1:10" ht="3" customHeight="1" x14ac:dyDescent="0.5">
      <c r="A1752" s="73"/>
      <c r="B1752" s="73"/>
      <c r="C1752" s="73"/>
      <c r="D1752" s="73"/>
      <c r="F1752" s="78"/>
      <c r="G1752" s="78"/>
      <c r="H1752" s="88"/>
      <c r="I1752" s="88"/>
    </row>
    <row r="1753" spans="1:10" ht="20.25" customHeight="1" x14ac:dyDescent="0.5">
      <c r="A1753" s="183"/>
      <c r="B1753" s="183"/>
      <c r="C1753" s="183"/>
      <c r="D1753" s="183"/>
      <c r="E1753" s="101"/>
      <c r="F1753" s="195" t="str">
        <f>"("&amp;กรอกข้อมูล!B$15&amp;")"</f>
        <v>(นางสาวตัวอย่าง)</v>
      </c>
      <c r="G1753" s="195"/>
      <c r="H1753" s="195"/>
    </row>
    <row r="1754" spans="1:10" ht="20.25" customHeight="1" x14ac:dyDescent="0.5">
      <c r="A1754" s="80"/>
      <c r="B1754" s="80"/>
      <c r="C1754" s="80"/>
      <c r="D1754" s="81"/>
    </row>
    <row r="1755" spans="1:10" ht="20.25" customHeight="1" x14ac:dyDescent="0.5">
      <c r="A1755" s="80"/>
      <c r="B1755" s="80"/>
      <c r="C1755" s="80"/>
      <c r="D1755" s="81"/>
      <c r="F1755" s="221"/>
      <c r="G1755" s="221"/>
    </row>
    <row r="1756" spans="1:10" ht="20.25" customHeight="1" x14ac:dyDescent="0.5">
      <c r="D1756" s="81"/>
    </row>
    <row r="1757" spans="1:10" ht="20.25" customHeight="1" x14ac:dyDescent="0.5">
      <c r="A1757" s="74" t="s">
        <v>94</v>
      </c>
      <c r="D1757" s="81"/>
    </row>
    <row r="1758" spans="1:10" ht="20.25" customHeight="1" x14ac:dyDescent="0.5">
      <c r="B1758" s="83"/>
      <c r="C1758" s="83"/>
      <c r="F1758" s="79" t="s">
        <v>103</v>
      </c>
      <c r="G1758" s="88"/>
      <c r="H1758" s="88"/>
      <c r="I1758" s="88"/>
    </row>
    <row r="1759" spans="1:10" ht="20.25" customHeight="1" x14ac:dyDescent="0.5">
      <c r="F1759" s="222" t="s">
        <v>95</v>
      </c>
      <c r="G1759" s="222"/>
      <c r="H1759" s="222"/>
      <c r="I1759" s="90"/>
      <c r="J1759" s="88"/>
    </row>
    <row r="1760" spans="1:10" ht="20.25" customHeight="1" x14ac:dyDescent="0.5">
      <c r="E1760" s="79"/>
    </row>
    <row r="1761" spans="1:10" ht="20.25" customHeight="1" x14ac:dyDescent="0.5">
      <c r="I1761" s="117" t="s">
        <v>8</v>
      </c>
      <c r="J1761" s="82">
        <v>45</v>
      </c>
    </row>
    <row r="1765" spans="1:10" ht="20.25" customHeight="1" x14ac:dyDescent="0.5">
      <c r="A1765" s="179" t="s">
        <v>30</v>
      </c>
      <c r="B1765" s="179"/>
      <c r="C1765" s="179"/>
      <c r="D1765" s="179"/>
      <c r="E1765" s="179"/>
      <c r="F1765" s="179"/>
      <c r="G1765" s="179"/>
      <c r="H1765" s="179"/>
      <c r="I1765" s="179"/>
      <c r="J1765" s="179"/>
    </row>
    <row r="1766" spans="1:10" ht="26.1" customHeight="1" x14ac:dyDescent="0.5">
      <c r="A1766" s="180" t="s">
        <v>90</v>
      </c>
      <c r="B1766" s="180"/>
      <c r="C1766" s="180"/>
      <c r="D1766" s="180"/>
      <c r="E1766" s="180"/>
      <c r="F1766" s="180"/>
      <c r="G1766" s="180"/>
      <c r="H1766" s="180"/>
      <c r="I1766" s="180"/>
      <c r="J1766" s="180"/>
    </row>
    <row r="1767" spans="1:10" ht="20.25" customHeight="1" x14ac:dyDescent="0.5">
      <c r="B1767" s="102"/>
      <c r="C1767" s="179" t="s">
        <v>104</v>
      </c>
      <c r="D1767" s="179"/>
      <c r="E1767" s="179" t="s">
        <v>105</v>
      </c>
      <c r="F1767" s="179"/>
      <c r="G1767" s="76">
        <f>SUM(กรอกข้อมูล!B13)</f>
        <v>0</v>
      </c>
      <c r="I1767" s="115"/>
      <c r="J1767" s="115"/>
    </row>
    <row r="1768" spans="1:10" ht="20.25" customHeight="1" x14ac:dyDescent="0.5">
      <c r="A1768" s="71"/>
      <c r="B1768" s="71"/>
      <c r="C1768" s="71"/>
      <c r="D1768" s="71"/>
      <c r="E1768" s="71"/>
      <c r="F1768" s="71"/>
      <c r="G1768" s="76"/>
      <c r="H1768" s="76"/>
      <c r="I1768" s="76"/>
      <c r="J1768" s="76"/>
    </row>
    <row r="1769" spans="1:10" ht="22.9" customHeight="1" x14ac:dyDescent="0.5">
      <c r="A1769" s="102" t="s">
        <v>0</v>
      </c>
      <c r="C1769" s="181">
        <f>(กรอกข้อมูล!B61)</f>
        <v>0</v>
      </c>
      <c r="D1769" s="181"/>
      <c r="E1769" s="181"/>
      <c r="F1769" s="181"/>
      <c r="G1769" s="121"/>
      <c r="H1769" s="115" t="s">
        <v>40</v>
      </c>
      <c r="J1769" s="116">
        <f>กรอกข้อมูล!B14</f>
        <v>0</v>
      </c>
    </row>
    <row r="1770" spans="1:10" ht="20.25" customHeight="1" x14ac:dyDescent="0.5">
      <c r="A1770" s="102"/>
      <c r="B1770" s="102"/>
      <c r="C1770" s="182"/>
      <c r="D1770" s="182"/>
      <c r="E1770" s="182"/>
      <c r="F1770" s="182"/>
      <c r="G1770" s="183"/>
      <c r="H1770" s="115"/>
      <c r="I1770" s="115"/>
      <c r="J1770" s="115"/>
    </row>
    <row r="1771" spans="1:10" ht="20.25" customHeight="1" x14ac:dyDescent="0.5">
      <c r="A1771" s="98"/>
      <c r="B1771" s="98"/>
      <c r="C1771" s="98"/>
      <c r="D1771" s="98"/>
      <c r="E1771" s="98"/>
      <c r="F1771" s="98"/>
      <c r="G1771" s="114"/>
      <c r="H1771" s="114"/>
      <c r="I1771" s="114"/>
      <c r="J1771" s="114"/>
    </row>
    <row r="1772" spans="1:10" ht="20.25" customHeight="1" x14ac:dyDescent="0.5">
      <c r="A1772" s="210" t="s">
        <v>1</v>
      </c>
      <c r="B1772" s="213" t="s">
        <v>2</v>
      </c>
      <c r="C1772" s="214"/>
      <c r="D1772" s="206" t="s">
        <v>10</v>
      </c>
      <c r="E1772" s="206" t="s">
        <v>32</v>
      </c>
      <c r="F1772" s="220" t="s">
        <v>28</v>
      </c>
      <c r="G1772" s="220"/>
      <c r="H1772" s="205" t="s">
        <v>24</v>
      </c>
      <c r="I1772" s="205"/>
      <c r="J1772" s="91" t="s">
        <v>20</v>
      </c>
    </row>
    <row r="1773" spans="1:10" ht="20.25" customHeight="1" x14ac:dyDescent="0.5">
      <c r="A1773" s="211"/>
      <c r="B1773" s="215"/>
      <c r="C1773" s="216"/>
      <c r="D1773" s="219"/>
      <c r="E1773" s="219"/>
      <c r="F1773" s="206" t="s">
        <v>26</v>
      </c>
      <c r="G1773" s="208" t="s">
        <v>27</v>
      </c>
      <c r="H1773" s="208" t="s">
        <v>26</v>
      </c>
      <c r="I1773" s="208" t="s">
        <v>27</v>
      </c>
      <c r="J1773" s="92">
        <v>100</v>
      </c>
    </row>
    <row r="1774" spans="1:10" ht="20.25" customHeight="1" x14ac:dyDescent="0.5">
      <c r="A1774" s="212"/>
      <c r="B1774" s="217"/>
      <c r="C1774" s="218"/>
      <c r="D1774" s="207"/>
      <c r="E1774" s="207"/>
      <c r="F1774" s="207"/>
      <c r="G1774" s="209"/>
      <c r="H1774" s="209"/>
      <c r="I1774" s="209"/>
      <c r="J1774" s="93" t="s">
        <v>29</v>
      </c>
    </row>
    <row r="1775" spans="1:10" ht="20.25" customHeight="1" x14ac:dyDescent="0.5">
      <c r="A1775" s="104">
        <f>กรอกข้อมูล!A2</f>
        <v>0</v>
      </c>
      <c r="B1775" s="203" t="s">
        <v>3</v>
      </c>
      <c r="C1775" s="204"/>
      <c r="D1775" s="105" t="s">
        <v>9</v>
      </c>
      <c r="E1775" s="105">
        <f>กรอกข้อมูล!C2</f>
        <v>4</v>
      </c>
      <c r="F1775" s="106">
        <v>70</v>
      </c>
      <c r="G1775" s="118">
        <f>SUM(คะแนนเทอม1!B47)</f>
        <v>0</v>
      </c>
      <c r="H1775" s="119">
        <v>30</v>
      </c>
      <c r="I1775" s="118">
        <f>SUM(คะแนนเทอม1!C47)</f>
        <v>0</v>
      </c>
      <c r="J1775" s="118">
        <f>SUM(คะแนนเทอม1!D47)</f>
        <v>0</v>
      </c>
    </row>
    <row r="1776" spans="1:10" ht="20.25" customHeight="1" x14ac:dyDescent="0.5">
      <c r="A1776" s="104">
        <f>กรอกข้อมูล!A3</f>
        <v>0</v>
      </c>
      <c r="B1776" s="199" t="s">
        <v>4</v>
      </c>
      <c r="C1776" s="200"/>
      <c r="D1776" s="105" t="s">
        <v>9</v>
      </c>
      <c r="E1776" s="105">
        <f>กรอกข้อมูล!C3</f>
        <v>4</v>
      </c>
      <c r="F1776" s="106">
        <v>70</v>
      </c>
      <c r="G1776" s="118">
        <f>SUM(คะแนนเทอม1!E47)</f>
        <v>0</v>
      </c>
      <c r="H1776" s="119">
        <v>30</v>
      </c>
      <c r="I1776" s="118">
        <f>SUM(คะแนนเทอม1!F47)</f>
        <v>0</v>
      </c>
      <c r="J1776" s="118">
        <f>SUM(คะแนนเทอม1!G47)</f>
        <v>0</v>
      </c>
    </row>
    <row r="1777" spans="1:10" ht="20.25" customHeight="1" x14ac:dyDescent="0.5">
      <c r="A1777" s="104">
        <f>กรอกข้อมูล!A4</f>
        <v>0</v>
      </c>
      <c r="B1777" s="199" t="s">
        <v>38</v>
      </c>
      <c r="C1777" s="200"/>
      <c r="D1777" s="105" t="s">
        <v>9</v>
      </c>
      <c r="E1777" s="105">
        <f>กรอกข้อมูล!C4</f>
        <v>3</v>
      </c>
      <c r="F1777" s="106">
        <v>70</v>
      </c>
      <c r="G1777" s="118">
        <f>SUM(คะแนนเทอม1!H47)</f>
        <v>0</v>
      </c>
      <c r="H1777" s="119">
        <v>30</v>
      </c>
      <c r="I1777" s="118">
        <f>SUM(คะแนนเทอม1!I47)</f>
        <v>0</v>
      </c>
      <c r="J1777" s="118">
        <f>SUM(คะแนนเทอม1!J47)</f>
        <v>0</v>
      </c>
    </row>
    <row r="1778" spans="1:10" ht="20.25" customHeight="1" x14ac:dyDescent="0.5">
      <c r="A1778" s="104">
        <f>กรอกข้อมูล!A5</f>
        <v>0</v>
      </c>
      <c r="B1778" s="199" t="s">
        <v>5</v>
      </c>
      <c r="C1778" s="200"/>
      <c r="D1778" s="105" t="s">
        <v>9</v>
      </c>
      <c r="E1778" s="105">
        <f>กรอกข้อมูล!C5</f>
        <v>2</v>
      </c>
      <c r="F1778" s="106">
        <v>70</v>
      </c>
      <c r="G1778" s="118">
        <f>SUM(คะแนนเทอม1!K47)</f>
        <v>0</v>
      </c>
      <c r="H1778" s="119">
        <v>30</v>
      </c>
      <c r="I1778" s="118">
        <f>SUM(คะแนนเทอม1!L47)</f>
        <v>0</v>
      </c>
      <c r="J1778" s="118">
        <f>SUM(คะแนนเทอม1!M47)</f>
        <v>0</v>
      </c>
    </row>
    <row r="1779" spans="1:10" ht="20.25" customHeight="1" x14ac:dyDescent="0.5">
      <c r="A1779" s="104">
        <f>กรอกข้อมูล!A6</f>
        <v>0</v>
      </c>
      <c r="B1779" s="199" t="s">
        <v>18</v>
      </c>
      <c r="C1779" s="200"/>
      <c r="D1779" s="105" t="s">
        <v>9</v>
      </c>
      <c r="E1779" s="105">
        <f>กรอกข้อมูล!C6</f>
        <v>1</v>
      </c>
      <c r="F1779" s="106">
        <v>70</v>
      </c>
      <c r="G1779" s="118">
        <f>SUM(คะแนนเทอม1!N47)</f>
        <v>0</v>
      </c>
      <c r="H1779" s="119">
        <v>30</v>
      </c>
      <c r="I1779" s="118">
        <f>SUM(คะแนนเทอม1!O47)</f>
        <v>0</v>
      </c>
      <c r="J1779" s="118">
        <f>SUM(คะแนนเทอม1!P47)</f>
        <v>0</v>
      </c>
    </row>
    <row r="1780" spans="1:10" ht="20.25" customHeight="1" x14ac:dyDescent="0.5">
      <c r="A1780" s="104">
        <f>กรอกข้อมูล!A7</f>
        <v>0</v>
      </c>
      <c r="B1780" s="199" t="s">
        <v>39</v>
      </c>
      <c r="C1780" s="200"/>
      <c r="D1780" s="105" t="s">
        <v>9</v>
      </c>
      <c r="E1780" s="105">
        <f>กรอกข้อมูล!C7</f>
        <v>2</v>
      </c>
      <c r="F1780" s="106">
        <v>80</v>
      </c>
      <c r="G1780" s="118">
        <f>SUM(คะแนนเทอม1!Q47)</f>
        <v>0</v>
      </c>
      <c r="H1780" s="119">
        <v>20</v>
      </c>
      <c r="I1780" s="118">
        <f>SUM(คะแนนเทอม1!R47)</f>
        <v>0</v>
      </c>
      <c r="J1780" s="118">
        <f>SUM(คะแนนเทอม1!S47)</f>
        <v>0</v>
      </c>
    </row>
    <row r="1781" spans="1:10" ht="20.25" customHeight="1" x14ac:dyDescent="0.5">
      <c r="A1781" s="104">
        <f>กรอกข้อมูล!A8</f>
        <v>0</v>
      </c>
      <c r="B1781" s="199" t="s">
        <v>7</v>
      </c>
      <c r="C1781" s="200"/>
      <c r="D1781" s="105" t="s">
        <v>9</v>
      </c>
      <c r="E1781" s="105">
        <f>กรอกข้อมูล!C8</f>
        <v>2</v>
      </c>
      <c r="F1781" s="106">
        <v>80</v>
      </c>
      <c r="G1781" s="118">
        <f>SUM(คะแนนเทอม1!T47)</f>
        <v>0</v>
      </c>
      <c r="H1781" s="119">
        <v>20</v>
      </c>
      <c r="I1781" s="118">
        <f>SUM(คะแนนเทอม1!U47)</f>
        <v>0</v>
      </c>
      <c r="J1781" s="118">
        <f>SUM(คะแนนเทอม1!V47)</f>
        <v>0</v>
      </c>
    </row>
    <row r="1782" spans="1:10" ht="20.25" customHeight="1" x14ac:dyDescent="0.5">
      <c r="A1782" s="104">
        <f>กรอกข้อมูล!A9</f>
        <v>0</v>
      </c>
      <c r="B1782" s="199" t="s">
        <v>34</v>
      </c>
      <c r="C1782" s="200"/>
      <c r="D1782" s="105" t="s">
        <v>9</v>
      </c>
      <c r="E1782" s="105">
        <f>กรอกข้อมูล!C9</f>
        <v>1</v>
      </c>
      <c r="F1782" s="106">
        <v>80</v>
      </c>
      <c r="G1782" s="118">
        <f>SUM(คะแนนเทอม1!W47)</f>
        <v>0</v>
      </c>
      <c r="H1782" s="119">
        <v>20</v>
      </c>
      <c r="I1782" s="118">
        <f>SUM(คะแนนเทอม1!X47)</f>
        <v>0</v>
      </c>
      <c r="J1782" s="118">
        <f>SUM(คะแนนเทอม1!Y47)</f>
        <v>0</v>
      </c>
    </row>
    <row r="1783" spans="1:10" ht="20.25" customHeight="1" x14ac:dyDescent="0.5">
      <c r="A1783" s="104">
        <f>กรอกข้อมูล!A10</f>
        <v>0</v>
      </c>
      <c r="B1783" s="199" t="s">
        <v>21</v>
      </c>
      <c r="C1783" s="200"/>
      <c r="D1783" s="105" t="s">
        <v>9</v>
      </c>
      <c r="E1783" s="105">
        <f>กรอกข้อมูล!C10</f>
        <v>2</v>
      </c>
      <c r="F1783" s="106">
        <v>70</v>
      </c>
      <c r="G1783" s="118">
        <f>SUM(คะแนนเทอม1!Z47)</f>
        <v>0</v>
      </c>
      <c r="H1783" s="119">
        <v>30</v>
      </c>
      <c r="I1783" s="118">
        <f>SUM(คะแนนเทอม1!AA47)</f>
        <v>0</v>
      </c>
      <c r="J1783" s="118">
        <f>SUM(คะแนนเทอม1!AB47)</f>
        <v>0</v>
      </c>
    </row>
    <row r="1784" spans="1:10" ht="20.25" customHeight="1" x14ac:dyDescent="0.5">
      <c r="A1784" s="104">
        <f>กรอกข้อมูล!A11</f>
        <v>0</v>
      </c>
      <c r="B1784" s="199">
        <f>กรอกข้อมูล!B11</f>
        <v>0</v>
      </c>
      <c r="C1784" s="200"/>
      <c r="D1784" s="105" t="s">
        <v>17</v>
      </c>
      <c r="E1784" s="105">
        <f>กรอกข้อมูล!C11</f>
        <v>2</v>
      </c>
      <c r="F1784" s="106">
        <v>80</v>
      </c>
      <c r="G1784" s="118">
        <f>SUM(คะแนนเทอม1!AC47)</f>
        <v>0</v>
      </c>
      <c r="H1784" s="119">
        <v>20</v>
      </c>
      <c r="I1784" s="118">
        <f>SUM(คะแนนเทอม1!AD47)</f>
        <v>0</v>
      </c>
      <c r="J1784" s="118">
        <f>SUM(คะแนนเทอม1!AE47)</f>
        <v>0</v>
      </c>
    </row>
    <row r="1785" spans="1:10" ht="20.25" customHeight="1" x14ac:dyDescent="0.5">
      <c r="A1785" s="80"/>
      <c r="B1785" s="201"/>
      <c r="C1785" s="201"/>
      <c r="D1785" s="108"/>
      <c r="E1785" s="108"/>
      <c r="F1785" s="109"/>
      <c r="G1785" s="112"/>
      <c r="H1785" s="111"/>
      <c r="I1785" s="112"/>
      <c r="J1785" s="112"/>
    </row>
    <row r="1786" spans="1:10" ht="20.25" customHeight="1" x14ac:dyDescent="0.5">
      <c r="A1786" s="80"/>
      <c r="B1786" s="107"/>
      <c r="C1786" s="107"/>
      <c r="D1786" s="108"/>
      <c r="E1786" s="72">
        <f>SUM(E1775:E1785)</f>
        <v>23</v>
      </c>
      <c r="F1786" s="109"/>
      <c r="G1786" s="112"/>
    </row>
    <row r="1787" spans="1:10" ht="20.25" customHeight="1" x14ac:dyDescent="0.5">
      <c r="A1787" s="202"/>
      <c r="B1787" s="202"/>
      <c r="C1787" s="202"/>
      <c r="D1787" s="202"/>
      <c r="E1787" s="72"/>
      <c r="F1787" s="196"/>
      <c r="G1787" s="196"/>
      <c r="H1787" s="87"/>
      <c r="I1787" s="87"/>
      <c r="J1787" s="87"/>
    </row>
    <row r="1788" spans="1:10" ht="3" customHeight="1" x14ac:dyDescent="0.5">
      <c r="A1788" s="80"/>
      <c r="B1788" s="107"/>
      <c r="C1788" s="107"/>
      <c r="D1788" s="108"/>
      <c r="E1788" s="72"/>
      <c r="F1788" s="111"/>
      <c r="G1788" s="112"/>
      <c r="H1788" s="87"/>
      <c r="I1788" s="87"/>
      <c r="J1788" s="87"/>
    </row>
    <row r="1789" spans="1:10" ht="20.25" customHeight="1" x14ac:dyDescent="0.5">
      <c r="A1789" s="197"/>
      <c r="B1789" s="197"/>
      <c r="C1789" s="197"/>
      <c r="D1789" s="197"/>
      <c r="F1789" s="198"/>
      <c r="G1789" s="198"/>
      <c r="H1789" s="113"/>
      <c r="I1789" s="120"/>
    </row>
    <row r="1790" spans="1:10" ht="3" customHeight="1" x14ac:dyDescent="0.5">
      <c r="D1790" s="75"/>
      <c r="F1790" s="76"/>
      <c r="G1790" s="113"/>
      <c r="H1790" s="113"/>
      <c r="I1790" s="120"/>
    </row>
    <row r="1791" spans="1:10" ht="23.1" customHeight="1" x14ac:dyDescent="0.5">
      <c r="A1791" s="197"/>
      <c r="B1791" s="197"/>
      <c r="C1791" s="197"/>
      <c r="D1791" s="197"/>
      <c r="F1791" s="183" t="s">
        <v>96</v>
      </c>
      <c r="G1791" s="183"/>
      <c r="H1791" s="183"/>
      <c r="I1791" s="183"/>
      <c r="J1791" s="183"/>
    </row>
    <row r="1792" spans="1:10" ht="3" customHeight="1" x14ac:dyDescent="0.5">
      <c r="A1792" s="73"/>
      <c r="B1792" s="73"/>
      <c r="C1792" s="73"/>
      <c r="D1792" s="73"/>
      <c r="F1792" s="78"/>
      <c r="G1792" s="78"/>
      <c r="H1792" s="88"/>
      <c r="I1792" s="88"/>
    </row>
    <row r="1793" spans="1:10" ht="20.25" customHeight="1" x14ac:dyDescent="0.5">
      <c r="A1793" s="183"/>
      <c r="B1793" s="183"/>
      <c r="C1793" s="183"/>
      <c r="D1793" s="183"/>
      <c r="E1793" s="101"/>
      <c r="F1793" s="195" t="str">
        <f>"("&amp;กรอกข้อมูล!B$15&amp;")"</f>
        <v>(นางสาวตัวอย่าง)</v>
      </c>
      <c r="G1793" s="195"/>
      <c r="H1793" s="195"/>
    </row>
    <row r="1794" spans="1:10" ht="20.25" customHeight="1" x14ac:dyDescent="0.5">
      <c r="A1794" s="80"/>
      <c r="B1794" s="80"/>
      <c r="C1794" s="80"/>
      <c r="D1794" s="81"/>
    </row>
    <row r="1795" spans="1:10" ht="20.25" customHeight="1" x14ac:dyDescent="0.5">
      <c r="A1795" s="80"/>
      <c r="B1795" s="80"/>
      <c r="C1795" s="80"/>
      <c r="D1795" s="81"/>
      <c r="F1795" s="221"/>
      <c r="G1795" s="221"/>
    </row>
    <row r="1796" spans="1:10" ht="20.25" customHeight="1" x14ac:dyDescent="0.5">
      <c r="D1796" s="81"/>
    </row>
    <row r="1797" spans="1:10" ht="20.25" customHeight="1" x14ac:dyDescent="0.5">
      <c r="A1797" s="74" t="s">
        <v>94</v>
      </c>
      <c r="D1797" s="81"/>
    </row>
    <row r="1798" spans="1:10" ht="20.25" customHeight="1" x14ac:dyDescent="0.5">
      <c r="B1798" s="83"/>
      <c r="C1798" s="83"/>
      <c r="F1798" s="79" t="s">
        <v>103</v>
      </c>
      <c r="G1798" s="88"/>
      <c r="H1798" s="88"/>
      <c r="I1798" s="88"/>
    </row>
    <row r="1799" spans="1:10" ht="20.25" customHeight="1" x14ac:dyDescent="0.5">
      <c r="F1799" s="222" t="s">
        <v>95</v>
      </c>
      <c r="G1799" s="222"/>
      <c r="H1799" s="222"/>
      <c r="I1799" s="90"/>
      <c r="J1799" s="88"/>
    </row>
    <row r="1800" spans="1:10" ht="20.25" customHeight="1" x14ac:dyDescent="0.5">
      <c r="E1800" s="79"/>
    </row>
  </sheetData>
  <sheetProtection algorithmName="SHA-512" hashValue="a1DEPM+lf7VRP4TjLlIVwy7hSF3ks/EvV5VFzV1a6MJlRaV9j/10yjiU7/WLjHOHz2Lp7pm8lsllp2SF9wpiAg==" saltValue="U1dPL5GNcAzRhrBeTRR5aQ==" spinCount="100000" sheet="1" objects="1" scenarios="1"/>
  <mergeCells count="1665">
    <mergeCell ref="F1795:G1795"/>
    <mergeCell ref="F1799:H1799"/>
    <mergeCell ref="F1787:G1787"/>
    <mergeCell ref="A1789:D1789"/>
    <mergeCell ref="F1789:G1789"/>
    <mergeCell ref="A1791:D1791"/>
    <mergeCell ref="A1793:D1793"/>
    <mergeCell ref="F1793:H1793"/>
    <mergeCell ref="B1781:C1781"/>
    <mergeCell ref="B1782:C1782"/>
    <mergeCell ref="B1783:C1783"/>
    <mergeCell ref="B1784:C1784"/>
    <mergeCell ref="B1785:C1785"/>
    <mergeCell ref="A1787:D1787"/>
    <mergeCell ref="B1775:C1775"/>
    <mergeCell ref="B1776:C1776"/>
    <mergeCell ref="B1777:C1777"/>
    <mergeCell ref="B1778:C1778"/>
    <mergeCell ref="B1779:C1779"/>
    <mergeCell ref="B1780:C1780"/>
    <mergeCell ref="F1791:J1791"/>
    <mergeCell ref="H1772:I1772"/>
    <mergeCell ref="F1773:F1774"/>
    <mergeCell ref="G1773:G1774"/>
    <mergeCell ref="H1773:H1774"/>
    <mergeCell ref="I1773:I1774"/>
    <mergeCell ref="A1765:J1765"/>
    <mergeCell ref="A1766:J1766"/>
    <mergeCell ref="C1769:F1769"/>
    <mergeCell ref="C1770:G1770"/>
    <mergeCell ref="A1772:A1774"/>
    <mergeCell ref="B1772:C1774"/>
    <mergeCell ref="D1772:D1774"/>
    <mergeCell ref="E1772:E1774"/>
    <mergeCell ref="F1772:G1772"/>
    <mergeCell ref="C1767:D1767"/>
    <mergeCell ref="E1767:F1767"/>
    <mergeCell ref="F1755:G1755"/>
    <mergeCell ref="F1759:H1759"/>
    <mergeCell ref="F1747:G1747"/>
    <mergeCell ref="A1749:D1749"/>
    <mergeCell ref="F1749:G1749"/>
    <mergeCell ref="A1751:D1751"/>
    <mergeCell ref="A1753:D1753"/>
    <mergeCell ref="F1753:H1753"/>
    <mergeCell ref="B1741:C1741"/>
    <mergeCell ref="B1742:C1742"/>
    <mergeCell ref="B1743:C1743"/>
    <mergeCell ref="B1744:C1744"/>
    <mergeCell ref="B1745:C1745"/>
    <mergeCell ref="A1747:D1747"/>
    <mergeCell ref="B1735:C1735"/>
    <mergeCell ref="B1736:C1736"/>
    <mergeCell ref="B1737:C1737"/>
    <mergeCell ref="B1738:C1738"/>
    <mergeCell ref="B1739:C1739"/>
    <mergeCell ref="B1740:C1740"/>
    <mergeCell ref="F1751:J1751"/>
    <mergeCell ref="H1732:I1732"/>
    <mergeCell ref="F1733:F1734"/>
    <mergeCell ref="G1733:G1734"/>
    <mergeCell ref="H1733:H1734"/>
    <mergeCell ref="I1733:I1734"/>
    <mergeCell ref="A1725:J1725"/>
    <mergeCell ref="A1726:J1726"/>
    <mergeCell ref="C1729:F1729"/>
    <mergeCell ref="C1730:G1730"/>
    <mergeCell ref="A1732:A1734"/>
    <mergeCell ref="B1732:C1734"/>
    <mergeCell ref="D1732:D1734"/>
    <mergeCell ref="E1732:E1734"/>
    <mergeCell ref="F1732:G1732"/>
    <mergeCell ref="F1715:G1715"/>
    <mergeCell ref="F1719:H1719"/>
    <mergeCell ref="C1727:D1727"/>
    <mergeCell ref="E1727:F1727"/>
    <mergeCell ref="F1707:G1707"/>
    <mergeCell ref="A1709:D1709"/>
    <mergeCell ref="F1709:G1709"/>
    <mergeCell ref="A1711:D1711"/>
    <mergeCell ref="A1713:D1713"/>
    <mergeCell ref="F1713:H1713"/>
    <mergeCell ref="B1701:C1701"/>
    <mergeCell ref="B1702:C1702"/>
    <mergeCell ref="B1703:C1703"/>
    <mergeCell ref="B1704:C1704"/>
    <mergeCell ref="B1705:C1705"/>
    <mergeCell ref="A1707:D1707"/>
    <mergeCell ref="B1695:C1695"/>
    <mergeCell ref="B1696:C1696"/>
    <mergeCell ref="B1697:C1697"/>
    <mergeCell ref="B1698:C1698"/>
    <mergeCell ref="B1699:C1699"/>
    <mergeCell ref="B1700:C1700"/>
    <mergeCell ref="F1711:J1711"/>
    <mergeCell ref="H1692:I1692"/>
    <mergeCell ref="F1693:F1694"/>
    <mergeCell ref="G1693:G1694"/>
    <mergeCell ref="H1693:H1694"/>
    <mergeCell ref="I1693:I1694"/>
    <mergeCell ref="A1685:J1685"/>
    <mergeCell ref="A1686:J1686"/>
    <mergeCell ref="C1689:F1689"/>
    <mergeCell ref="C1690:G1690"/>
    <mergeCell ref="A1692:A1694"/>
    <mergeCell ref="B1692:C1694"/>
    <mergeCell ref="D1692:D1694"/>
    <mergeCell ref="E1692:E1694"/>
    <mergeCell ref="F1692:G1692"/>
    <mergeCell ref="F1675:G1675"/>
    <mergeCell ref="F1679:H1679"/>
    <mergeCell ref="C1687:D1687"/>
    <mergeCell ref="E1687:F1687"/>
    <mergeCell ref="F1667:G1667"/>
    <mergeCell ref="A1669:D1669"/>
    <mergeCell ref="F1669:G1669"/>
    <mergeCell ref="A1671:D1671"/>
    <mergeCell ref="A1673:D1673"/>
    <mergeCell ref="F1673:H1673"/>
    <mergeCell ref="B1661:C1661"/>
    <mergeCell ref="B1662:C1662"/>
    <mergeCell ref="B1663:C1663"/>
    <mergeCell ref="B1664:C1664"/>
    <mergeCell ref="B1665:C1665"/>
    <mergeCell ref="A1667:D1667"/>
    <mergeCell ref="B1655:C1655"/>
    <mergeCell ref="B1656:C1656"/>
    <mergeCell ref="B1657:C1657"/>
    <mergeCell ref="B1658:C1658"/>
    <mergeCell ref="B1659:C1659"/>
    <mergeCell ref="B1660:C1660"/>
    <mergeCell ref="F1671:J1671"/>
    <mergeCell ref="H1652:I1652"/>
    <mergeCell ref="F1653:F1654"/>
    <mergeCell ref="G1653:G1654"/>
    <mergeCell ref="H1653:H1654"/>
    <mergeCell ref="I1653:I1654"/>
    <mergeCell ref="A1645:J1645"/>
    <mergeCell ref="A1646:J1646"/>
    <mergeCell ref="C1649:F1649"/>
    <mergeCell ref="C1650:G1650"/>
    <mergeCell ref="A1652:A1654"/>
    <mergeCell ref="B1652:C1654"/>
    <mergeCell ref="D1652:D1654"/>
    <mergeCell ref="E1652:E1654"/>
    <mergeCell ref="F1652:G1652"/>
    <mergeCell ref="F1635:G1635"/>
    <mergeCell ref="F1639:H1639"/>
    <mergeCell ref="C1647:D1647"/>
    <mergeCell ref="E1647:F1647"/>
    <mergeCell ref="F1627:G1627"/>
    <mergeCell ref="A1629:D1629"/>
    <mergeCell ref="F1629:G1629"/>
    <mergeCell ref="A1631:D1631"/>
    <mergeCell ref="A1633:D1633"/>
    <mergeCell ref="F1633:H1633"/>
    <mergeCell ref="B1621:C1621"/>
    <mergeCell ref="B1622:C1622"/>
    <mergeCell ref="B1623:C1623"/>
    <mergeCell ref="B1624:C1624"/>
    <mergeCell ref="B1625:C1625"/>
    <mergeCell ref="A1627:D1627"/>
    <mergeCell ref="B1615:C1615"/>
    <mergeCell ref="B1616:C1616"/>
    <mergeCell ref="B1617:C1617"/>
    <mergeCell ref="B1618:C1618"/>
    <mergeCell ref="B1619:C1619"/>
    <mergeCell ref="B1620:C1620"/>
    <mergeCell ref="F1631:J1631"/>
    <mergeCell ref="H1612:I1612"/>
    <mergeCell ref="F1613:F1614"/>
    <mergeCell ref="G1613:G1614"/>
    <mergeCell ref="H1613:H1614"/>
    <mergeCell ref="I1613:I1614"/>
    <mergeCell ref="A1605:J1605"/>
    <mergeCell ref="A1606:J1606"/>
    <mergeCell ref="C1609:F1609"/>
    <mergeCell ref="C1610:G1610"/>
    <mergeCell ref="A1612:A1614"/>
    <mergeCell ref="B1612:C1614"/>
    <mergeCell ref="D1612:D1614"/>
    <mergeCell ref="E1612:E1614"/>
    <mergeCell ref="F1612:G1612"/>
    <mergeCell ref="F1595:G1595"/>
    <mergeCell ref="F1599:H1599"/>
    <mergeCell ref="C1607:D1607"/>
    <mergeCell ref="E1607:F1607"/>
    <mergeCell ref="F1587:G1587"/>
    <mergeCell ref="A1589:D1589"/>
    <mergeCell ref="F1589:G1589"/>
    <mergeCell ref="A1591:D1591"/>
    <mergeCell ref="A1593:D1593"/>
    <mergeCell ref="F1593:H1593"/>
    <mergeCell ref="B1581:C1581"/>
    <mergeCell ref="B1582:C1582"/>
    <mergeCell ref="B1583:C1583"/>
    <mergeCell ref="B1584:C1584"/>
    <mergeCell ref="B1585:C1585"/>
    <mergeCell ref="A1587:D1587"/>
    <mergeCell ref="B1575:C1575"/>
    <mergeCell ref="B1576:C1576"/>
    <mergeCell ref="B1577:C1577"/>
    <mergeCell ref="B1578:C1578"/>
    <mergeCell ref="B1579:C1579"/>
    <mergeCell ref="B1580:C1580"/>
    <mergeCell ref="F1591:J1591"/>
    <mergeCell ref="H1572:I1572"/>
    <mergeCell ref="F1573:F1574"/>
    <mergeCell ref="G1573:G1574"/>
    <mergeCell ref="H1573:H1574"/>
    <mergeCell ref="I1573:I1574"/>
    <mergeCell ref="A1565:J1565"/>
    <mergeCell ref="A1566:J1566"/>
    <mergeCell ref="C1569:F1569"/>
    <mergeCell ref="C1570:G1570"/>
    <mergeCell ref="A1572:A1574"/>
    <mergeCell ref="B1572:C1574"/>
    <mergeCell ref="D1572:D1574"/>
    <mergeCell ref="E1572:E1574"/>
    <mergeCell ref="F1572:G1572"/>
    <mergeCell ref="F1555:G1555"/>
    <mergeCell ref="F1559:H1559"/>
    <mergeCell ref="C1567:D1567"/>
    <mergeCell ref="E1567:F1567"/>
    <mergeCell ref="F1547:G1547"/>
    <mergeCell ref="A1549:D1549"/>
    <mergeCell ref="F1549:G1549"/>
    <mergeCell ref="A1551:D1551"/>
    <mergeCell ref="A1553:D1553"/>
    <mergeCell ref="F1553:H1553"/>
    <mergeCell ref="B1541:C1541"/>
    <mergeCell ref="B1542:C1542"/>
    <mergeCell ref="B1543:C1543"/>
    <mergeCell ref="B1544:C1544"/>
    <mergeCell ref="B1545:C1545"/>
    <mergeCell ref="A1547:D1547"/>
    <mergeCell ref="B1535:C1535"/>
    <mergeCell ref="B1536:C1536"/>
    <mergeCell ref="B1537:C1537"/>
    <mergeCell ref="B1538:C1538"/>
    <mergeCell ref="B1539:C1539"/>
    <mergeCell ref="B1540:C1540"/>
    <mergeCell ref="F1551:J1551"/>
    <mergeCell ref="H1532:I1532"/>
    <mergeCell ref="F1533:F1534"/>
    <mergeCell ref="G1533:G1534"/>
    <mergeCell ref="H1533:H1534"/>
    <mergeCell ref="I1533:I1534"/>
    <mergeCell ref="A1525:J1525"/>
    <mergeCell ref="A1526:J1526"/>
    <mergeCell ref="C1529:F1529"/>
    <mergeCell ref="C1530:G1530"/>
    <mergeCell ref="A1532:A1534"/>
    <mergeCell ref="B1532:C1534"/>
    <mergeCell ref="D1532:D1534"/>
    <mergeCell ref="E1532:E1534"/>
    <mergeCell ref="F1532:G1532"/>
    <mergeCell ref="F1515:G1515"/>
    <mergeCell ref="F1519:H1519"/>
    <mergeCell ref="C1527:D1527"/>
    <mergeCell ref="E1527:F1527"/>
    <mergeCell ref="F1507:G1507"/>
    <mergeCell ref="A1509:D1509"/>
    <mergeCell ref="F1509:G1509"/>
    <mergeCell ref="A1511:D1511"/>
    <mergeCell ref="A1513:D1513"/>
    <mergeCell ref="F1513:H1513"/>
    <mergeCell ref="B1501:C1501"/>
    <mergeCell ref="B1502:C1502"/>
    <mergeCell ref="B1503:C1503"/>
    <mergeCell ref="B1504:C1504"/>
    <mergeCell ref="B1505:C1505"/>
    <mergeCell ref="A1507:D1507"/>
    <mergeCell ref="B1495:C1495"/>
    <mergeCell ref="B1496:C1496"/>
    <mergeCell ref="B1497:C1497"/>
    <mergeCell ref="B1498:C1498"/>
    <mergeCell ref="B1499:C1499"/>
    <mergeCell ref="B1500:C1500"/>
    <mergeCell ref="F1511:J1511"/>
    <mergeCell ref="H1492:I1492"/>
    <mergeCell ref="F1493:F1494"/>
    <mergeCell ref="G1493:G1494"/>
    <mergeCell ref="H1493:H1494"/>
    <mergeCell ref="I1493:I1494"/>
    <mergeCell ref="A1485:J1485"/>
    <mergeCell ref="A1486:J1486"/>
    <mergeCell ref="C1489:F1489"/>
    <mergeCell ref="C1490:G1490"/>
    <mergeCell ref="A1492:A1494"/>
    <mergeCell ref="B1492:C1494"/>
    <mergeCell ref="D1492:D1494"/>
    <mergeCell ref="E1492:E1494"/>
    <mergeCell ref="F1492:G1492"/>
    <mergeCell ref="F1475:G1475"/>
    <mergeCell ref="F1479:H1479"/>
    <mergeCell ref="C1487:D1487"/>
    <mergeCell ref="E1487:F1487"/>
    <mergeCell ref="F1467:G1467"/>
    <mergeCell ref="A1469:D1469"/>
    <mergeCell ref="F1469:G1469"/>
    <mergeCell ref="A1471:D1471"/>
    <mergeCell ref="A1473:D1473"/>
    <mergeCell ref="F1473:H1473"/>
    <mergeCell ref="B1461:C1461"/>
    <mergeCell ref="B1462:C1462"/>
    <mergeCell ref="B1463:C1463"/>
    <mergeCell ref="B1464:C1464"/>
    <mergeCell ref="B1465:C1465"/>
    <mergeCell ref="A1467:D1467"/>
    <mergeCell ref="B1455:C1455"/>
    <mergeCell ref="B1456:C1456"/>
    <mergeCell ref="B1457:C1457"/>
    <mergeCell ref="B1458:C1458"/>
    <mergeCell ref="B1459:C1459"/>
    <mergeCell ref="B1460:C1460"/>
    <mergeCell ref="F1471:J1471"/>
    <mergeCell ref="H1452:I1452"/>
    <mergeCell ref="F1453:F1454"/>
    <mergeCell ref="G1453:G1454"/>
    <mergeCell ref="H1453:H1454"/>
    <mergeCell ref="I1453:I1454"/>
    <mergeCell ref="A1445:J1445"/>
    <mergeCell ref="A1446:J1446"/>
    <mergeCell ref="C1449:F1449"/>
    <mergeCell ref="C1450:G1450"/>
    <mergeCell ref="A1452:A1454"/>
    <mergeCell ref="B1452:C1454"/>
    <mergeCell ref="D1452:D1454"/>
    <mergeCell ref="E1452:E1454"/>
    <mergeCell ref="F1452:G1452"/>
    <mergeCell ref="F1435:G1435"/>
    <mergeCell ref="F1439:H1439"/>
    <mergeCell ref="C1447:D1447"/>
    <mergeCell ref="E1447:F1447"/>
    <mergeCell ref="F1427:G1427"/>
    <mergeCell ref="A1429:D1429"/>
    <mergeCell ref="F1429:G1429"/>
    <mergeCell ref="A1431:D1431"/>
    <mergeCell ref="A1433:D1433"/>
    <mergeCell ref="F1433:H1433"/>
    <mergeCell ref="B1421:C1421"/>
    <mergeCell ref="B1422:C1422"/>
    <mergeCell ref="B1423:C1423"/>
    <mergeCell ref="B1424:C1424"/>
    <mergeCell ref="B1425:C1425"/>
    <mergeCell ref="A1427:D1427"/>
    <mergeCell ref="B1415:C1415"/>
    <mergeCell ref="B1416:C1416"/>
    <mergeCell ref="B1417:C1417"/>
    <mergeCell ref="B1418:C1418"/>
    <mergeCell ref="B1419:C1419"/>
    <mergeCell ref="B1420:C1420"/>
    <mergeCell ref="F1431:J1431"/>
    <mergeCell ref="H1412:I1412"/>
    <mergeCell ref="F1413:F1414"/>
    <mergeCell ref="G1413:G1414"/>
    <mergeCell ref="H1413:H1414"/>
    <mergeCell ref="I1413:I1414"/>
    <mergeCell ref="A1405:J1405"/>
    <mergeCell ref="A1406:J1406"/>
    <mergeCell ref="C1409:F1409"/>
    <mergeCell ref="C1410:G1410"/>
    <mergeCell ref="A1412:A1414"/>
    <mergeCell ref="B1412:C1414"/>
    <mergeCell ref="D1412:D1414"/>
    <mergeCell ref="E1412:E1414"/>
    <mergeCell ref="F1412:G1412"/>
    <mergeCell ref="F1395:G1395"/>
    <mergeCell ref="F1399:H1399"/>
    <mergeCell ref="C1407:D1407"/>
    <mergeCell ref="E1407:F1407"/>
    <mergeCell ref="F1387:G1387"/>
    <mergeCell ref="A1389:D1389"/>
    <mergeCell ref="F1389:G1389"/>
    <mergeCell ref="A1391:D1391"/>
    <mergeCell ref="A1393:D1393"/>
    <mergeCell ref="F1393:H1393"/>
    <mergeCell ref="B1381:C1381"/>
    <mergeCell ref="B1382:C1382"/>
    <mergeCell ref="B1383:C1383"/>
    <mergeCell ref="B1384:C1384"/>
    <mergeCell ref="B1385:C1385"/>
    <mergeCell ref="A1387:D1387"/>
    <mergeCell ref="B1375:C1375"/>
    <mergeCell ref="B1376:C1376"/>
    <mergeCell ref="B1377:C1377"/>
    <mergeCell ref="B1378:C1378"/>
    <mergeCell ref="B1379:C1379"/>
    <mergeCell ref="B1380:C1380"/>
    <mergeCell ref="F1391:J1391"/>
    <mergeCell ref="H1372:I1372"/>
    <mergeCell ref="F1373:F1374"/>
    <mergeCell ref="G1373:G1374"/>
    <mergeCell ref="H1373:H1374"/>
    <mergeCell ref="I1373:I1374"/>
    <mergeCell ref="A1365:J1365"/>
    <mergeCell ref="A1366:J1366"/>
    <mergeCell ref="C1369:F1369"/>
    <mergeCell ref="C1370:G1370"/>
    <mergeCell ref="A1372:A1374"/>
    <mergeCell ref="B1372:C1374"/>
    <mergeCell ref="D1372:D1374"/>
    <mergeCell ref="E1372:E1374"/>
    <mergeCell ref="F1372:G1372"/>
    <mergeCell ref="F1355:G1355"/>
    <mergeCell ref="F1359:H1359"/>
    <mergeCell ref="C1367:D1367"/>
    <mergeCell ref="E1367:F1367"/>
    <mergeCell ref="F1347:G1347"/>
    <mergeCell ref="A1349:D1349"/>
    <mergeCell ref="F1349:G1349"/>
    <mergeCell ref="A1351:D1351"/>
    <mergeCell ref="A1353:D1353"/>
    <mergeCell ref="F1353:H1353"/>
    <mergeCell ref="B1341:C1341"/>
    <mergeCell ref="B1342:C1342"/>
    <mergeCell ref="B1343:C1343"/>
    <mergeCell ref="B1344:C1344"/>
    <mergeCell ref="B1345:C1345"/>
    <mergeCell ref="A1347:D1347"/>
    <mergeCell ref="B1335:C1335"/>
    <mergeCell ref="B1336:C1336"/>
    <mergeCell ref="B1337:C1337"/>
    <mergeCell ref="B1338:C1338"/>
    <mergeCell ref="B1339:C1339"/>
    <mergeCell ref="B1340:C1340"/>
    <mergeCell ref="F1351:J1351"/>
    <mergeCell ref="H1332:I1332"/>
    <mergeCell ref="F1333:F1334"/>
    <mergeCell ref="G1333:G1334"/>
    <mergeCell ref="H1333:H1334"/>
    <mergeCell ref="I1333:I1334"/>
    <mergeCell ref="A1325:J1325"/>
    <mergeCell ref="A1326:J1326"/>
    <mergeCell ref="C1329:F1329"/>
    <mergeCell ref="C1330:G1330"/>
    <mergeCell ref="A1332:A1334"/>
    <mergeCell ref="B1332:C1334"/>
    <mergeCell ref="D1332:D1334"/>
    <mergeCell ref="E1332:E1334"/>
    <mergeCell ref="F1332:G1332"/>
    <mergeCell ref="F1315:G1315"/>
    <mergeCell ref="F1319:H1319"/>
    <mergeCell ref="C1327:D1327"/>
    <mergeCell ref="E1327:F1327"/>
    <mergeCell ref="F1307:G1307"/>
    <mergeCell ref="A1309:D1309"/>
    <mergeCell ref="F1309:G1309"/>
    <mergeCell ref="A1311:D1311"/>
    <mergeCell ref="A1313:D1313"/>
    <mergeCell ref="F1313:H1313"/>
    <mergeCell ref="B1301:C1301"/>
    <mergeCell ref="B1302:C1302"/>
    <mergeCell ref="B1303:C1303"/>
    <mergeCell ref="B1304:C1304"/>
    <mergeCell ref="B1305:C1305"/>
    <mergeCell ref="A1307:D1307"/>
    <mergeCell ref="B1295:C1295"/>
    <mergeCell ref="B1296:C1296"/>
    <mergeCell ref="B1297:C1297"/>
    <mergeCell ref="B1298:C1298"/>
    <mergeCell ref="B1299:C1299"/>
    <mergeCell ref="B1300:C1300"/>
    <mergeCell ref="F1311:J1311"/>
    <mergeCell ref="H1292:I1292"/>
    <mergeCell ref="F1293:F1294"/>
    <mergeCell ref="G1293:G1294"/>
    <mergeCell ref="H1293:H1294"/>
    <mergeCell ref="I1293:I1294"/>
    <mergeCell ref="A1285:J1285"/>
    <mergeCell ref="A1286:J1286"/>
    <mergeCell ref="C1289:F1289"/>
    <mergeCell ref="C1290:G1290"/>
    <mergeCell ref="A1292:A1294"/>
    <mergeCell ref="B1292:C1294"/>
    <mergeCell ref="D1292:D1294"/>
    <mergeCell ref="E1292:E1294"/>
    <mergeCell ref="F1292:G1292"/>
    <mergeCell ref="F1275:G1275"/>
    <mergeCell ref="F1279:H1279"/>
    <mergeCell ref="C1287:D1287"/>
    <mergeCell ref="E1287:F1287"/>
    <mergeCell ref="F1267:G1267"/>
    <mergeCell ref="A1269:D1269"/>
    <mergeCell ref="F1269:G1269"/>
    <mergeCell ref="A1271:D1271"/>
    <mergeCell ref="A1273:D1273"/>
    <mergeCell ref="F1273:H1273"/>
    <mergeCell ref="B1261:C1261"/>
    <mergeCell ref="B1262:C1262"/>
    <mergeCell ref="B1263:C1263"/>
    <mergeCell ref="B1264:C1264"/>
    <mergeCell ref="B1265:C1265"/>
    <mergeCell ref="A1267:D1267"/>
    <mergeCell ref="B1255:C1255"/>
    <mergeCell ref="B1256:C1256"/>
    <mergeCell ref="B1257:C1257"/>
    <mergeCell ref="B1258:C1258"/>
    <mergeCell ref="B1259:C1259"/>
    <mergeCell ref="B1260:C1260"/>
    <mergeCell ref="F1271:J1271"/>
    <mergeCell ref="H1252:I1252"/>
    <mergeCell ref="F1253:F1254"/>
    <mergeCell ref="G1253:G1254"/>
    <mergeCell ref="H1253:H1254"/>
    <mergeCell ref="I1253:I1254"/>
    <mergeCell ref="A1245:J1245"/>
    <mergeCell ref="A1246:J1246"/>
    <mergeCell ref="C1249:F1249"/>
    <mergeCell ref="C1250:G1250"/>
    <mergeCell ref="A1252:A1254"/>
    <mergeCell ref="B1252:C1254"/>
    <mergeCell ref="D1252:D1254"/>
    <mergeCell ref="E1252:E1254"/>
    <mergeCell ref="F1252:G1252"/>
    <mergeCell ref="F1235:G1235"/>
    <mergeCell ref="F1239:H1239"/>
    <mergeCell ref="C1247:D1247"/>
    <mergeCell ref="E1247:F1247"/>
    <mergeCell ref="F1227:G1227"/>
    <mergeCell ref="A1229:D1229"/>
    <mergeCell ref="F1229:G1229"/>
    <mergeCell ref="A1231:D1231"/>
    <mergeCell ref="A1233:D1233"/>
    <mergeCell ref="F1233:H1233"/>
    <mergeCell ref="B1221:C1221"/>
    <mergeCell ref="B1222:C1222"/>
    <mergeCell ref="B1223:C1223"/>
    <mergeCell ref="B1224:C1224"/>
    <mergeCell ref="B1225:C1225"/>
    <mergeCell ref="A1227:D1227"/>
    <mergeCell ref="B1215:C1215"/>
    <mergeCell ref="B1216:C1216"/>
    <mergeCell ref="B1217:C1217"/>
    <mergeCell ref="B1218:C1218"/>
    <mergeCell ref="B1219:C1219"/>
    <mergeCell ref="B1220:C1220"/>
    <mergeCell ref="F1231:J1231"/>
    <mergeCell ref="H1212:I1212"/>
    <mergeCell ref="F1213:F1214"/>
    <mergeCell ref="G1213:G1214"/>
    <mergeCell ref="H1213:H1214"/>
    <mergeCell ref="I1213:I1214"/>
    <mergeCell ref="A1205:J1205"/>
    <mergeCell ref="A1206:J1206"/>
    <mergeCell ref="C1209:F1209"/>
    <mergeCell ref="C1210:G1210"/>
    <mergeCell ref="A1212:A1214"/>
    <mergeCell ref="B1212:C1214"/>
    <mergeCell ref="D1212:D1214"/>
    <mergeCell ref="E1212:E1214"/>
    <mergeCell ref="F1212:G1212"/>
    <mergeCell ref="F1195:G1195"/>
    <mergeCell ref="F1199:H1199"/>
    <mergeCell ref="C1207:D1207"/>
    <mergeCell ref="E1207:F1207"/>
    <mergeCell ref="F1187:G1187"/>
    <mergeCell ref="A1189:D1189"/>
    <mergeCell ref="F1189:G1189"/>
    <mergeCell ref="A1191:D1191"/>
    <mergeCell ref="A1193:D1193"/>
    <mergeCell ref="F1193:H1193"/>
    <mergeCell ref="B1181:C1181"/>
    <mergeCell ref="B1182:C1182"/>
    <mergeCell ref="B1183:C1183"/>
    <mergeCell ref="B1184:C1184"/>
    <mergeCell ref="B1185:C1185"/>
    <mergeCell ref="A1187:D1187"/>
    <mergeCell ref="B1175:C1175"/>
    <mergeCell ref="B1176:C1176"/>
    <mergeCell ref="B1177:C1177"/>
    <mergeCell ref="B1178:C1178"/>
    <mergeCell ref="B1179:C1179"/>
    <mergeCell ref="B1180:C1180"/>
    <mergeCell ref="F1191:J1191"/>
    <mergeCell ref="H1172:I1172"/>
    <mergeCell ref="F1173:F1174"/>
    <mergeCell ref="G1173:G1174"/>
    <mergeCell ref="H1173:H1174"/>
    <mergeCell ref="I1173:I1174"/>
    <mergeCell ref="A1165:J1165"/>
    <mergeCell ref="A1166:J1166"/>
    <mergeCell ref="C1169:F1169"/>
    <mergeCell ref="C1170:G1170"/>
    <mergeCell ref="A1172:A1174"/>
    <mergeCell ref="B1172:C1174"/>
    <mergeCell ref="D1172:D1174"/>
    <mergeCell ref="E1172:E1174"/>
    <mergeCell ref="F1172:G1172"/>
    <mergeCell ref="F1155:G1155"/>
    <mergeCell ref="F1159:H1159"/>
    <mergeCell ref="C1167:D1167"/>
    <mergeCell ref="E1167:F1167"/>
    <mergeCell ref="F1147:G1147"/>
    <mergeCell ref="A1149:D1149"/>
    <mergeCell ref="F1149:G1149"/>
    <mergeCell ref="A1151:D1151"/>
    <mergeCell ref="A1153:D1153"/>
    <mergeCell ref="F1153:H1153"/>
    <mergeCell ref="B1141:C1141"/>
    <mergeCell ref="B1142:C1142"/>
    <mergeCell ref="B1143:C1143"/>
    <mergeCell ref="B1144:C1144"/>
    <mergeCell ref="B1145:C1145"/>
    <mergeCell ref="A1147:D1147"/>
    <mergeCell ref="B1135:C1135"/>
    <mergeCell ref="B1136:C1136"/>
    <mergeCell ref="B1137:C1137"/>
    <mergeCell ref="B1138:C1138"/>
    <mergeCell ref="B1139:C1139"/>
    <mergeCell ref="B1140:C1140"/>
    <mergeCell ref="F1151:J1151"/>
    <mergeCell ref="H1132:I1132"/>
    <mergeCell ref="F1133:F1134"/>
    <mergeCell ref="G1133:G1134"/>
    <mergeCell ref="H1133:H1134"/>
    <mergeCell ref="I1133:I1134"/>
    <mergeCell ref="A1125:J1125"/>
    <mergeCell ref="A1126:J1126"/>
    <mergeCell ref="C1129:F1129"/>
    <mergeCell ref="C1130:G1130"/>
    <mergeCell ref="A1132:A1134"/>
    <mergeCell ref="B1132:C1134"/>
    <mergeCell ref="D1132:D1134"/>
    <mergeCell ref="E1132:E1134"/>
    <mergeCell ref="F1132:G1132"/>
    <mergeCell ref="F1115:G1115"/>
    <mergeCell ref="F1119:H1119"/>
    <mergeCell ref="C1127:D1127"/>
    <mergeCell ref="E1127:F1127"/>
    <mergeCell ref="F1107:G1107"/>
    <mergeCell ref="A1109:D1109"/>
    <mergeCell ref="F1109:G1109"/>
    <mergeCell ref="A1111:D1111"/>
    <mergeCell ref="A1113:D1113"/>
    <mergeCell ref="F1113:H1113"/>
    <mergeCell ref="B1101:C1101"/>
    <mergeCell ref="B1102:C1102"/>
    <mergeCell ref="B1103:C1103"/>
    <mergeCell ref="B1104:C1104"/>
    <mergeCell ref="B1105:C1105"/>
    <mergeCell ref="A1107:D1107"/>
    <mergeCell ref="B1095:C1095"/>
    <mergeCell ref="B1096:C1096"/>
    <mergeCell ref="B1097:C1097"/>
    <mergeCell ref="B1098:C1098"/>
    <mergeCell ref="B1099:C1099"/>
    <mergeCell ref="B1100:C1100"/>
    <mergeCell ref="F1111:J1111"/>
    <mergeCell ref="H1092:I1092"/>
    <mergeCell ref="F1093:F1094"/>
    <mergeCell ref="G1093:G1094"/>
    <mergeCell ref="H1093:H1094"/>
    <mergeCell ref="I1093:I1094"/>
    <mergeCell ref="A1085:J1085"/>
    <mergeCell ref="A1086:J1086"/>
    <mergeCell ref="C1089:F1089"/>
    <mergeCell ref="C1090:G1090"/>
    <mergeCell ref="A1092:A1094"/>
    <mergeCell ref="B1092:C1094"/>
    <mergeCell ref="D1092:D1094"/>
    <mergeCell ref="E1092:E1094"/>
    <mergeCell ref="F1092:G1092"/>
    <mergeCell ref="F1075:G1075"/>
    <mergeCell ref="F1079:H1079"/>
    <mergeCell ref="C1087:D1087"/>
    <mergeCell ref="E1087:F1087"/>
    <mergeCell ref="F1067:G1067"/>
    <mergeCell ref="A1069:D1069"/>
    <mergeCell ref="F1069:G1069"/>
    <mergeCell ref="A1071:D1071"/>
    <mergeCell ref="A1073:D1073"/>
    <mergeCell ref="F1073:H1073"/>
    <mergeCell ref="B1061:C1061"/>
    <mergeCell ref="B1062:C1062"/>
    <mergeCell ref="B1063:C1063"/>
    <mergeCell ref="B1064:C1064"/>
    <mergeCell ref="B1065:C1065"/>
    <mergeCell ref="A1067:D1067"/>
    <mergeCell ref="B1055:C1055"/>
    <mergeCell ref="B1056:C1056"/>
    <mergeCell ref="B1057:C1057"/>
    <mergeCell ref="B1058:C1058"/>
    <mergeCell ref="B1059:C1059"/>
    <mergeCell ref="B1060:C1060"/>
    <mergeCell ref="F1071:J1071"/>
    <mergeCell ref="H1052:I1052"/>
    <mergeCell ref="F1053:F1054"/>
    <mergeCell ref="G1053:G1054"/>
    <mergeCell ref="H1053:H1054"/>
    <mergeCell ref="I1053:I1054"/>
    <mergeCell ref="A1045:J1045"/>
    <mergeCell ref="A1046:J1046"/>
    <mergeCell ref="C1049:F1049"/>
    <mergeCell ref="C1050:G1050"/>
    <mergeCell ref="A1052:A1054"/>
    <mergeCell ref="B1052:C1054"/>
    <mergeCell ref="D1052:D1054"/>
    <mergeCell ref="E1052:E1054"/>
    <mergeCell ref="F1052:G1052"/>
    <mergeCell ref="F1035:G1035"/>
    <mergeCell ref="F1039:H1039"/>
    <mergeCell ref="C1047:D1047"/>
    <mergeCell ref="E1047:F1047"/>
    <mergeCell ref="F1027:G1027"/>
    <mergeCell ref="A1029:D1029"/>
    <mergeCell ref="F1029:G1029"/>
    <mergeCell ref="A1031:D1031"/>
    <mergeCell ref="A1033:D1033"/>
    <mergeCell ref="F1033:H1033"/>
    <mergeCell ref="B1021:C1021"/>
    <mergeCell ref="B1022:C1022"/>
    <mergeCell ref="B1023:C1023"/>
    <mergeCell ref="B1024:C1024"/>
    <mergeCell ref="B1025:C1025"/>
    <mergeCell ref="A1027:D1027"/>
    <mergeCell ref="B1015:C1015"/>
    <mergeCell ref="B1016:C1016"/>
    <mergeCell ref="B1017:C1017"/>
    <mergeCell ref="B1018:C1018"/>
    <mergeCell ref="B1019:C1019"/>
    <mergeCell ref="B1020:C1020"/>
    <mergeCell ref="F1031:J1031"/>
    <mergeCell ref="H1012:I1012"/>
    <mergeCell ref="F1013:F1014"/>
    <mergeCell ref="G1013:G1014"/>
    <mergeCell ref="H1013:H1014"/>
    <mergeCell ref="I1013:I1014"/>
    <mergeCell ref="A1005:J1005"/>
    <mergeCell ref="A1006:J1006"/>
    <mergeCell ref="C1009:F1009"/>
    <mergeCell ref="C1010:G1010"/>
    <mergeCell ref="A1012:A1014"/>
    <mergeCell ref="B1012:C1014"/>
    <mergeCell ref="D1012:D1014"/>
    <mergeCell ref="E1012:E1014"/>
    <mergeCell ref="F1012:G1012"/>
    <mergeCell ref="F995:G995"/>
    <mergeCell ref="F999:H999"/>
    <mergeCell ref="C1007:D1007"/>
    <mergeCell ref="E1007:F1007"/>
    <mergeCell ref="F987:G987"/>
    <mergeCell ref="A989:D989"/>
    <mergeCell ref="F989:G989"/>
    <mergeCell ref="A991:D991"/>
    <mergeCell ref="A993:D993"/>
    <mergeCell ref="F993:H993"/>
    <mergeCell ref="B981:C981"/>
    <mergeCell ref="B982:C982"/>
    <mergeCell ref="B983:C983"/>
    <mergeCell ref="B984:C984"/>
    <mergeCell ref="B985:C985"/>
    <mergeCell ref="A987:D987"/>
    <mergeCell ref="B975:C975"/>
    <mergeCell ref="B976:C976"/>
    <mergeCell ref="B977:C977"/>
    <mergeCell ref="B978:C978"/>
    <mergeCell ref="B979:C979"/>
    <mergeCell ref="B980:C980"/>
    <mergeCell ref="F991:J991"/>
    <mergeCell ref="H972:I972"/>
    <mergeCell ref="F973:F974"/>
    <mergeCell ref="G973:G974"/>
    <mergeCell ref="H973:H974"/>
    <mergeCell ref="I973:I974"/>
    <mergeCell ref="A965:J965"/>
    <mergeCell ref="A966:J966"/>
    <mergeCell ref="C969:F969"/>
    <mergeCell ref="C970:G970"/>
    <mergeCell ref="A972:A974"/>
    <mergeCell ref="B972:C974"/>
    <mergeCell ref="D972:D974"/>
    <mergeCell ref="E972:E974"/>
    <mergeCell ref="F972:G972"/>
    <mergeCell ref="F955:G955"/>
    <mergeCell ref="F959:H959"/>
    <mergeCell ref="C967:D967"/>
    <mergeCell ref="E967:F967"/>
    <mergeCell ref="F947:G947"/>
    <mergeCell ref="A949:D949"/>
    <mergeCell ref="F949:G949"/>
    <mergeCell ref="A951:D951"/>
    <mergeCell ref="A953:D953"/>
    <mergeCell ref="F953:H953"/>
    <mergeCell ref="B941:C941"/>
    <mergeCell ref="B942:C942"/>
    <mergeCell ref="B943:C943"/>
    <mergeCell ref="B944:C944"/>
    <mergeCell ref="B945:C945"/>
    <mergeCell ref="A947:D947"/>
    <mergeCell ref="B935:C935"/>
    <mergeCell ref="B936:C936"/>
    <mergeCell ref="B937:C937"/>
    <mergeCell ref="B938:C938"/>
    <mergeCell ref="B939:C939"/>
    <mergeCell ref="B940:C940"/>
    <mergeCell ref="F951:J951"/>
    <mergeCell ref="H932:I932"/>
    <mergeCell ref="F933:F934"/>
    <mergeCell ref="G933:G934"/>
    <mergeCell ref="H933:H934"/>
    <mergeCell ref="I933:I934"/>
    <mergeCell ref="A925:J925"/>
    <mergeCell ref="A926:J926"/>
    <mergeCell ref="C929:F929"/>
    <mergeCell ref="C930:G930"/>
    <mergeCell ref="A932:A934"/>
    <mergeCell ref="B932:C934"/>
    <mergeCell ref="D932:D934"/>
    <mergeCell ref="E932:E934"/>
    <mergeCell ref="F932:G932"/>
    <mergeCell ref="F915:G915"/>
    <mergeCell ref="F919:H919"/>
    <mergeCell ref="C927:D927"/>
    <mergeCell ref="E927:F927"/>
    <mergeCell ref="F907:G907"/>
    <mergeCell ref="A909:D909"/>
    <mergeCell ref="F909:G909"/>
    <mergeCell ref="A911:D911"/>
    <mergeCell ref="A913:D913"/>
    <mergeCell ref="F913:H913"/>
    <mergeCell ref="B901:C901"/>
    <mergeCell ref="B902:C902"/>
    <mergeCell ref="B903:C903"/>
    <mergeCell ref="B904:C904"/>
    <mergeCell ref="B905:C905"/>
    <mergeCell ref="A907:D907"/>
    <mergeCell ref="B895:C895"/>
    <mergeCell ref="B896:C896"/>
    <mergeCell ref="B897:C897"/>
    <mergeCell ref="B898:C898"/>
    <mergeCell ref="B899:C899"/>
    <mergeCell ref="B900:C900"/>
    <mergeCell ref="F911:J911"/>
    <mergeCell ref="H892:I892"/>
    <mergeCell ref="F893:F894"/>
    <mergeCell ref="G893:G894"/>
    <mergeCell ref="H893:H894"/>
    <mergeCell ref="I893:I894"/>
    <mergeCell ref="A885:J885"/>
    <mergeCell ref="A886:J886"/>
    <mergeCell ref="C889:F889"/>
    <mergeCell ref="C890:G890"/>
    <mergeCell ref="A892:A894"/>
    <mergeCell ref="B892:C894"/>
    <mergeCell ref="D892:D894"/>
    <mergeCell ref="E892:E894"/>
    <mergeCell ref="F892:G892"/>
    <mergeCell ref="F875:G875"/>
    <mergeCell ref="F879:H879"/>
    <mergeCell ref="C887:D887"/>
    <mergeCell ref="E887:F887"/>
    <mergeCell ref="F867:G867"/>
    <mergeCell ref="A869:D869"/>
    <mergeCell ref="F869:G869"/>
    <mergeCell ref="A871:D871"/>
    <mergeCell ref="A873:D873"/>
    <mergeCell ref="F873:H873"/>
    <mergeCell ref="B861:C861"/>
    <mergeCell ref="B862:C862"/>
    <mergeCell ref="B863:C863"/>
    <mergeCell ref="B864:C864"/>
    <mergeCell ref="B865:C865"/>
    <mergeCell ref="A867:D867"/>
    <mergeCell ref="B855:C855"/>
    <mergeCell ref="B856:C856"/>
    <mergeCell ref="B857:C857"/>
    <mergeCell ref="B858:C858"/>
    <mergeCell ref="B859:C859"/>
    <mergeCell ref="B860:C860"/>
    <mergeCell ref="F871:J871"/>
    <mergeCell ref="H852:I852"/>
    <mergeCell ref="F853:F854"/>
    <mergeCell ref="G853:G854"/>
    <mergeCell ref="H853:H854"/>
    <mergeCell ref="I853:I854"/>
    <mergeCell ref="A845:J845"/>
    <mergeCell ref="A846:J846"/>
    <mergeCell ref="C849:F849"/>
    <mergeCell ref="C850:G850"/>
    <mergeCell ref="A852:A854"/>
    <mergeCell ref="B852:C854"/>
    <mergeCell ref="D852:D854"/>
    <mergeCell ref="E852:E854"/>
    <mergeCell ref="F852:G852"/>
    <mergeCell ref="F835:G835"/>
    <mergeCell ref="F839:H839"/>
    <mergeCell ref="C847:D847"/>
    <mergeCell ref="E847:F847"/>
    <mergeCell ref="F827:G827"/>
    <mergeCell ref="A829:D829"/>
    <mergeCell ref="F829:G829"/>
    <mergeCell ref="A831:D831"/>
    <mergeCell ref="A833:D833"/>
    <mergeCell ref="F833:H833"/>
    <mergeCell ref="B821:C821"/>
    <mergeCell ref="B822:C822"/>
    <mergeCell ref="B823:C823"/>
    <mergeCell ref="B824:C824"/>
    <mergeCell ref="B825:C825"/>
    <mergeCell ref="A827:D827"/>
    <mergeCell ref="B815:C815"/>
    <mergeCell ref="B816:C816"/>
    <mergeCell ref="B817:C817"/>
    <mergeCell ref="B818:C818"/>
    <mergeCell ref="B819:C819"/>
    <mergeCell ref="B820:C820"/>
    <mergeCell ref="F831:J831"/>
    <mergeCell ref="H812:I812"/>
    <mergeCell ref="F813:F814"/>
    <mergeCell ref="G813:G814"/>
    <mergeCell ref="H813:H814"/>
    <mergeCell ref="I813:I814"/>
    <mergeCell ref="A805:J805"/>
    <mergeCell ref="A806:J806"/>
    <mergeCell ref="C809:F809"/>
    <mergeCell ref="C810:G810"/>
    <mergeCell ref="A812:A814"/>
    <mergeCell ref="B812:C814"/>
    <mergeCell ref="D812:D814"/>
    <mergeCell ref="E812:E814"/>
    <mergeCell ref="F812:G812"/>
    <mergeCell ref="F795:G795"/>
    <mergeCell ref="F799:H799"/>
    <mergeCell ref="C807:D807"/>
    <mergeCell ref="E807:F807"/>
    <mergeCell ref="F787:G787"/>
    <mergeCell ref="A789:D789"/>
    <mergeCell ref="F789:G789"/>
    <mergeCell ref="A791:D791"/>
    <mergeCell ref="A793:D793"/>
    <mergeCell ref="F793:H793"/>
    <mergeCell ref="B781:C781"/>
    <mergeCell ref="B782:C782"/>
    <mergeCell ref="B783:C783"/>
    <mergeCell ref="B784:C784"/>
    <mergeCell ref="B785:C785"/>
    <mergeCell ref="A787:D787"/>
    <mergeCell ref="B775:C775"/>
    <mergeCell ref="B776:C776"/>
    <mergeCell ref="B777:C777"/>
    <mergeCell ref="B778:C778"/>
    <mergeCell ref="B779:C779"/>
    <mergeCell ref="B780:C780"/>
    <mergeCell ref="F791:J791"/>
    <mergeCell ref="H772:I772"/>
    <mergeCell ref="F773:F774"/>
    <mergeCell ref="G773:G774"/>
    <mergeCell ref="H773:H774"/>
    <mergeCell ref="I773:I774"/>
    <mergeCell ref="A765:J765"/>
    <mergeCell ref="A766:J766"/>
    <mergeCell ref="C769:F769"/>
    <mergeCell ref="C770:G770"/>
    <mergeCell ref="A772:A774"/>
    <mergeCell ref="B772:C774"/>
    <mergeCell ref="D772:D774"/>
    <mergeCell ref="E772:E774"/>
    <mergeCell ref="F772:G772"/>
    <mergeCell ref="F755:G755"/>
    <mergeCell ref="F759:H759"/>
    <mergeCell ref="C767:D767"/>
    <mergeCell ref="E767:F767"/>
    <mergeCell ref="F747:G747"/>
    <mergeCell ref="A749:D749"/>
    <mergeCell ref="F749:G749"/>
    <mergeCell ref="A751:D751"/>
    <mergeCell ref="A753:D753"/>
    <mergeCell ref="F753:H753"/>
    <mergeCell ref="B741:C741"/>
    <mergeCell ref="B742:C742"/>
    <mergeCell ref="B743:C743"/>
    <mergeCell ref="B744:C744"/>
    <mergeCell ref="B745:C745"/>
    <mergeCell ref="A747:D747"/>
    <mergeCell ref="B735:C735"/>
    <mergeCell ref="B736:C736"/>
    <mergeCell ref="B737:C737"/>
    <mergeCell ref="B738:C738"/>
    <mergeCell ref="B739:C739"/>
    <mergeCell ref="B740:C740"/>
    <mergeCell ref="F751:J751"/>
    <mergeCell ref="H732:I732"/>
    <mergeCell ref="F733:F734"/>
    <mergeCell ref="G733:G734"/>
    <mergeCell ref="H733:H734"/>
    <mergeCell ref="I733:I734"/>
    <mergeCell ref="A725:J725"/>
    <mergeCell ref="A726:J726"/>
    <mergeCell ref="C729:F729"/>
    <mergeCell ref="C730:G730"/>
    <mergeCell ref="A732:A734"/>
    <mergeCell ref="B732:C734"/>
    <mergeCell ref="D732:D734"/>
    <mergeCell ref="E732:E734"/>
    <mergeCell ref="F732:G732"/>
    <mergeCell ref="F715:G715"/>
    <mergeCell ref="F719:H719"/>
    <mergeCell ref="C727:D727"/>
    <mergeCell ref="E727:F727"/>
    <mergeCell ref="F707:G707"/>
    <mergeCell ref="A709:D709"/>
    <mergeCell ref="F709:G709"/>
    <mergeCell ref="A711:D711"/>
    <mergeCell ref="A713:D713"/>
    <mergeCell ref="F713:H713"/>
    <mergeCell ref="B701:C701"/>
    <mergeCell ref="B702:C702"/>
    <mergeCell ref="B703:C703"/>
    <mergeCell ref="B704:C704"/>
    <mergeCell ref="B705:C705"/>
    <mergeCell ref="A707:D707"/>
    <mergeCell ref="B695:C695"/>
    <mergeCell ref="B696:C696"/>
    <mergeCell ref="B697:C697"/>
    <mergeCell ref="B698:C698"/>
    <mergeCell ref="B699:C699"/>
    <mergeCell ref="B700:C700"/>
    <mergeCell ref="F711:J711"/>
    <mergeCell ref="H692:I692"/>
    <mergeCell ref="F693:F694"/>
    <mergeCell ref="G693:G694"/>
    <mergeCell ref="H693:H694"/>
    <mergeCell ref="I693:I694"/>
    <mergeCell ref="A685:J685"/>
    <mergeCell ref="A686:J686"/>
    <mergeCell ref="C689:F689"/>
    <mergeCell ref="C690:G690"/>
    <mergeCell ref="A692:A694"/>
    <mergeCell ref="B692:C694"/>
    <mergeCell ref="D692:D694"/>
    <mergeCell ref="E692:E694"/>
    <mergeCell ref="F692:G692"/>
    <mergeCell ref="F675:G675"/>
    <mergeCell ref="F679:H679"/>
    <mergeCell ref="C687:D687"/>
    <mergeCell ref="E687:F687"/>
    <mergeCell ref="F667:G667"/>
    <mergeCell ref="A669:D669"/>
    <mergeCell ref="F669:G669"/>
    <mergeCell ref="A671:D671"/>
    <mergeCell ref="A673:D673"/>
    <mergeCell ref="F673:H673"/>
    <mergeCell ref="B661:C661"/>
    <mergeCell ref="B662:C662"/>
    <mergeCell ref="B663:C663"/>
    <mergeCell ref="B664:C664"/>
    <mergeCell ref="B665:C665"/>
    <mergeCell ref="A667:D667"/>
    <mergeCell ref="B655:C655"/>
    <mergeCell ref="B656:C656"/>
    <mergeCell ref="B657:C657"/>
    <mergeCell ref="B658:C658"/>
    <mergeCell ref="B659:C659"/>
    <mergeCell ref="B660:C660"/>
    <mergeCell ref="F671:J671"/>
    <mergeCell ref="H652:I652"/>
    <mergeCell ref="F653:F654"/>
    <mergeCell ref="G653:G654"/>
    <mergeCell ref="H653:H654"/>
    <mergeCell ref="I653:I654"/>
    <mergeCell ref="A645:J645"/>
    <mergeCell ref="A646:J646"/>
    <mergeCell ref="C649:F649"/>
    <mergeCell ref="C650:G650"/>
    <mergeCell ref="A652:A654"/>
    <mergeCell ref="B652:C654"/>
    <mergeCell ref="D652:D654"/>
    <mergeCell ref="E652:E654"/>
    <mergeCell ref="F652:G652"/>
    <mergeCell ref="F635:G635"/>
    <mergeCell ref="F639:H639"/>
    <mergeCell ref="C647:D647"/>
    <mergeCell ref="E647:F647"/>
    <mergeCell ref="F627:G627"/>
    <mergeCell ref="A629:D629"/>
    <mergeCell ref="F629:G629"/>
    <mergeCell ref="A631:D631"/>
    <mergeCell ref="A633:D633"/>
    <mergeCell ref="F633:H633"/>
    <mergeCell ref="B621:C621"/>
    <mergeCell ref="B622:C622"/>
    <mergeCell ref="B623:C623"/>
    <mergeCell ref="B624:C624"/>
    <mergeCell ref="B625:C625"/>
    <mergeCell ref="A627:D627"/>
    <mergeCell ref="B615:C615"/>
    <mergeCell ref="B616:C616"/>
    <mergeCell ref="B617:C617"/>
    <mergeCell ref="B618:C618"/>
    <mergeCell ref="B619:C619"/>
    <mergeCell ref="B620:C620"/>
    <mergeCell ref="F631:J631"/>
    <mergeCell ref="H612:I612"/>
    <mergeCell ref="F613:F614"/>
    <mergeCell ref="G613:G614"/>
    <mergeCell ref="H613:H614"/>
    <mergeCell ref="I613:I614"/>
    <mergeCell ref="A605:J605"/>
    <mergeCell ref="A606:J606"/>
    <mergeCell ref="C609:F609"/>
    <mergeCell ref="C610:G610"/>
    <mergeCell ref="A612:A614"/>
    <mergeCell ref="B612:C614"/>
    <mergeCell ref="D612:D614"/>
    <mergeCell ref="E612:E614"/>
    <mergeCell ref="F612:G612"/>
    <mergeCell ref="F595:G595"/>
    <mergeCell ref="F599:H599"/>
    <mergeCell ref="C607:D607"/>
    <mergeCell ref="E607:F607"/>
    <mergeCell ref="F587:G587"/>
    <mergeCell ref="A589:D589"/>
    <mergeCell ref="F589:G589"/>
    <mergeCell ref="A591:D591"/>
    <mergeCell ref="A593:D593"/>
    <mergeCell ref="F593:H593"/>
    <mergeCell ref="B581:C581"/>
    <mergeCell ref="B582:C582"/>
    <mergeCell ref="B583:C583"/>
    <mergeCell ref="B584:C584"/>
    <mergeCell ref="B585:C585"/>
    <mergeCell ref="A587:D587"/>
    <mergeCell ref="B575:C575"/>
    <mergeCell ref="B576:C576"/>
    <mergeCell ref="B577:C577"/>
    <mergeCell ref="B578:C578"/>
    <mergeCell ref="B579:C579"/>
    <mergeCell ref="B580:C580"/>
    <mergeCell ref="F591:J591"/>
    <mergeCell ref="H572:I572"/>
    <mergeCell ref="F573:F574"/>
    <mergeCell ref="G573:G574"/>
    <mergeCell ref="H573:H574"/>
    <mergeCell ref="I573:I574"/>
    <mergeCell ref="A565:J565"/>
    <mergeCell ref="A566:J566"/>
    <mergeCell ref="C569:F569"/>
    <mergeCell ref="C570:G570"/>
    <mergeCell ref="A572:A574"/>
    <mergeCell ref="B572:C574"/>
    <mergeCell ref="D572:D574"/>
    <mergeCell ref="E572:E574"/>
    <mergeCell ref="F572:G572"/>
    <mergeCell ref="F555:G555"/>
    <mergeCell ref="F559:H559"/>
    <mergeCell ref="C567:D567"/>
    <mergeCell ref="E567:F567"/>
    <mergeCell ref="F547:G547"/>
    <mergeCell ref="A549:D549"/>
    <mergeCell ref="F549:G549"/>
    <mergeCell ref="A551:D551"/>
    <mergeCell ref="A553:D553"/>
    <mergeCell ref="F553:H553"/>
    <mergeCell ref="B541:C541"/>
    <mergeCell ref="B542:C542"/>
    <mergeCell ref="B543:C543"/>
    <mergeCell ref="B544:C544"/>
    <mergeCell ref="B545:C545"/>
    <mergeCell ref="A547:D547"/>
    <mergeCell ref="B535:C535"/>
    <mergeCell ref="B536:C536"/>
    <mergeCell ref="B537:C537"/>
    <mergeCell ref="B538:C538"/>
    <mergeCell ref="B539:C539"/>
    <mergeCell ref="B540:C540"/>
    <mergeCell ref="F551:J551"/>
    <mergeCell ref="H532:I532"/>
    <mergeCell ref="F533:F534"/>
    <mergeCell ref="G533:G534"/>
    <mergeCell ref="H533:H534"/>
    <mergeCell ref="I533:I534"/>
    <mergeCell ref="A525:J525"/>
    <mergeCell ref="A526:J526"/>
    <mergeCell ref="C529:F529"/>
    <mergeCell ref="C530:G530"/>
    <mergeCell ref="A532:A534"/>
    <mergeCell ref="B532:C534"/>
    <mergeCell ref="D532:D534"/>
    <mergeCell ref="E532:E534"/>
    <mergeCell ref="F532:G532"/>
    <mergeCell ref="F515:G515"/>
    <mergeCell ref="F519:H519"/>
    <mergeCell ref="C527:D527"/>
    <mergeCell ref="E527:F527"/>
    <mergeCell ref="F507:G507"/>
    <mergeCell ref="A509:D509"/>
    <mergeCell ref="F509:G509"/>
    <mergeCell ref="A511:D511"/>
    <mergeCell ref="A513:D513"/>
    <mergeCell ref="F513:H513"/>
    <mergeCell ref="B501:C501"/>
    <mergeCell ref="B502:C502"/>
    <mergeCell ref="B503:C503"/>
    <mergeCell ref="B504:C504"/>
    <mergeCell ref="B505:C505"/>
    <mergeCell ref="A507:D507"/>
    <mergeCell ref="B495:C495"/>
    <mergeCell ref="B496:C496"/>
    <mergeCell ref="B497:C497"/>
    <mergeCell ref="B498:C498"/>
    <mergeCell ref="B499:C499"/>
    <mergeCell ref="B500:C500"/>
    <mergeCell ref="F511:J511"/>
    <mergeCell ref="H492:I492"/>
    <mergeCell ref="F493:F494"/>
    <mergeCell ref="G493:G494"/>
    <mergeCell ref="H493:H494"/>
    <mergeCell ref="I493:I494"/>
    <mergeCell ref="A485:J485"/>
    <mergeCell ref="A486:J486"/>
    <mergeCell ref="C489:F489"/>
    <mergeCell ref="C490:G490"/>
    <mergeCell ref="A492:A494"/>
    <mergeCell ref="B492:C494"/>
    <mergeCell ref="D492:D494"/>
    <mergeCell ref="E492:E494"/>
    <mergeCell ref="F492:G492"/>
    <mergeCell ref="F475:G475"/>
    <mergeCell ref="F479:H479"/>
    <mergeCell ref="C487:D487"/>
    <mergeCell ref="E487:F487"/>
    <mergeCell ref="F467:G467"/>
    <mergeCell ref="A469:D469"/>
    <mergeCell ref="F469:G469"/>
    <mergeCell ref="A471:D471"/>
    <mergeCell ref="A473:D473"/>
    <mergeCell ref="F473:H473"/>
    <mergeCell ref="B461:C461"/>
    <mergeCell ref="B462:C462"/>
    <mergeCell ref="B463:C463"/>
    <mergeCell ref="B464:C464"/>
    <mergeCell ref="B465:C465"/>
    <mergeCell ref="A467:D467"/>
    <mergeCell ref="B455:C455"/>
    <mergeCell ref="B456:C456"/>
    <mergeCell ref="B457:C457"/>
    <mergeCell ref="B458:C458"/>
    <mergeCell ref="B459:C459"/>
    <mergeCell ref="B460:C460"/>
    <mergeCell ref="F471:J471"/>
    <mergeCell ref="H452:I452"/>
    <mergeCell ref="F453:F454"/>
    <mergeCell ref="G453:G454"/>
    <mergeCell ref="H453:H454"/>
    <mergeCell ref="I453:I454"/>
    <mergeCell ref="A445:J445"/>
    <mergeCell ref="A446:J446"/>
    <mergeCell ref="C449:F449"/>
    <mergeCell ref="C450:G450"/>
    <mergeCell ref="A452:A454"/>
    <mergeCell ref="B452:C454"/>
    <mergeCell ref="D452:D454"/>
    <mergeCell ref="E452:E454"/>
    <mergeCell ref="F452:G452"/>
    <mergeCell ref="F435:G435"/>
    <mergeCell ref="F439:H439"/>
    <mergeCell ref="C447:D447"/>
    <mergeCell ref="E447:F447"/>
    <mergeCell ref="F427:G427"/>
    <mergeCell ref="A429:D429"/>
    <mergeCell ref="F429:G429"/>
    <mergeCell ref="A431:D431"/>
    <mergeCell ref="A433:D433"/>
    <mergeCell ref="F433:H433"/>
    <mergeCell ref="B421:C421"/>
    <mergeCell ref="B422:C422"/>
    <mergeCell ref="B423:C423"/>
    <mergeCell ref="B424:C424"/>
    <mergeCell ref="B425:C425"/>
    <mergeCell ref="A427:D427"/>
    <mergeCell ref="B415:C415"/>
    <mergeCell ref="B416:C416"/>
    <mergeCell ref="B417:C417"/>
    <mergeCell ref="B418:C418"/>
    <mergeCell ref="B419:C419"/>
    <mergeCell ref="B420:C420"/>
    <mergeCell ref="F431:J431"/>
    <mergeCell ref="H412:I412"/>
    <mergeCell ref="F413:F414"/>
    <mergeCell ref="G413:G414"/>
    <mergeCell ref="H413:H414"/>
    <mergeCell ref="I413:I414"/>
    <mergeCell ref="A405:J405"/>
    <mergeCell ref="A406:J406"/>
    <mergeCell ref="C409:F409"/>
    <mergeCell ref="C410:G410"/>
    <mergeCell ref="A412:A414"/>
    <mergeCell ref="B412:C414"/>
    <mergeCell ref="D412:D414"/>
    <mergeCell ref="E412:E414"/>
    <mergeCell ref="F412:G412"/>
    <mergeCell ref="F395:G395"/>
    <mergeCell ref="F399:H399"/>
    <mergeCell ref="C407:D407"/>
    <mergeCell ref="E407:F407"/>
    <mergeCell ref="F387:G387"/>
    <mergeCell ref="A389:D389"/>
    <mergeCell ref="F389:G389"/>
    <mergeCell ref="A391:D391"/>
    <mergeCell ref="A393:D393"/>
    <mergeCell ref="F393:H393"/>
    <mergeCell ref="B381:C381"/>
    <mergeCell ref="B382:C382"/>
    <mergeCell ref="B383:C383"/>
    <mergeCell ref="B384:C384"/>
    <mergeCell ref="B385:C385"/>
    <mergeCell ref="A387:D387"/>
    <mergeCell ref="B375:C375"/>
    <mergeCell ref="B376:C376"/>
    <mergeCell ref="B377:C377"/>
    <mergeCell ref="B378:C378"/>
    <mergeCell ref="B379:C379"/>
    <mergeCell ref="B380:C380"/>
    <mergeCell ref="F391:J391"/>
    <mergeCell ref="H372:I372"/>
    <mergeCell ref="F373:F374"/>
    <mergeCell ref="G373:G374"/>
    <mergeCell ref="H373:H374"/>
    <mergeCell ref="I373:I374"/>
    <mergeCell ref="A365:J365"/>
    <mergeCell ref="A366:J366"/>
    <mergeCell ref="C369:F369"/>
    <mergeCell ref="C370:G370"/>
    <mergeCell ref="A372:A374"/>
    <mergeCell ref="B372:C374"/>
    <mergeCell ref="D372:D374"/>
    <mergeCell ref="E372:E374"/>
    <mergeCell ref="F372:G372"/>
    <mergeCell ref="F355:G355"/>
    <mergeCell ref="F359:H359"/>
    <mergeCell ref="C367:D367"/>
    <mergeCell ref="E367:F367"/>
    <mergeCell ref="F347:G347"/>
    <mergeCell ref="A349:D349"/>
    <mergeCell ref="F349:G349"/>
    <mergeCell ref="A351:D351"/>
    <mergeCell ref="A353:D353"/>
    <mergeCell ref="F353:H353"/>
    <mergeCell ref="B341:C341"/>
    <mergeCell ref="B342:C342"/>
    <mergeCell ref="B343:C343"/>
    <mergeCell ref="B344:C344"/>
    <mergeCell ref="B345:C345"/>
    <mergeCell ref="A347:D347"/>
    <mergeCell ref="B335:C335"/>
    <mergeCell ref="B336:C336"/>
    <mergeCell ref="B337:C337"/>
    <mergeCell ref="B338:C338"/>
    <mergeCell ref="B339:C339"/>
    <mergeCell ref="B340:C340"/>
    <mergeCell ref="F351:J351"/>
    <mergeCell ref="H332:I332"/>
    <mergeCell ref="F333:F334"/>
    <mergeCell ref="G333:G334"/>
    <mergeCell ref="H333:H334"/>
    <mergeCell ref="I333:I334"/>
    <mergeCell ref="A325:J325"/>
    <mergeCell ref="A326:J326"/>
    <mergeCell ref="C329:F329"/>
    <mergeCell ref="C330:G330"/>
    <mergeCell ref="A332:A334"/>
    <mergeCell ref="B332:C334"/>
    <mergeCell ref="D332:D334"/>
    <mergeCell ref="E332:E334"/>
    <mergeCell ref="F332:G332"/>
    <mergeCell ref="F315:G315"/>
    <mergeCell ref="F319:H319"/>
    <mergeCell ref="C327:D327"/>
    <mergeCell ref="E327:F327"/>
    <mergeCell ref="F307:G307"/>
    <mergeCell ref="A309:D309"/>
    <mergeCell ref="F309:G309"/>
    <mergeCell ref="A311:D311"/>
    <mergeCell ref="A313:D313"/>
    <mergeCell ref="F313:H313"/>
    <mergeCell ref="B301:C301"/>
    <mergeCell ref="B302:C302"/>
    <mergeCell ref="B303:C303"/>
    <mergeCell ref="B304:C304"/>
    <mergeCell ref="B305:C305"/>
    <mergeCell ref="A307:D307"/>
    <mergeCell ref="B295:C295"/>
    <mergeCell ref="B296:C296"/>
    <mergeCell ref="B297:C297"/>
    <mergeCell ref="B298:C298"/>
    <mergeCell ref="B299:C299"/>
    <mergeCell ref="B300:C300"/>
    <mergeCell ref="F311:J311"/>
    <mergeCell ref="H292:I292"/>
    <mergeCell ref="F293:F294"/>
    <mergeCell ref="G293:G294"/>
    <mergeCell ref="H293:H294"/>
    <mergeCell ref="I293:I294"/>
    <mergeCell ref="A285:J285"/>
    <mergeCell ref="A286:J286"/>
    <mergeCell ref="C289:F289"/>
    <mergeCell ref="C290:G290"/>
    <mergeCell ref="A292:A294"/>
    <mergeCell ref="B292:C294"/>
    <mergeCell ref="D292:D294"/>
    <mergeCell ref="E292:E294"/>
    <mergeCell ref="F292:G292"/>
    <mergeCell ref="F275:G275"/>
    <mergeCell ref="F279:H279"/>
    <mergeCell ref="C287:D287"/>
    <mergeCell ref="E287:F287"/>
    <mergeCell ref="F267:G267"/>
    <mergeCell ref="A269:D269"/>
    <mergeCell ref="F269:G269"/>
    <mergeCell ref="A271:D271"/>
    <mergeCell ref="A273:D273"/>
    <mergeCell ref="F273:H273"/>
    <mergeCell ref="B261:C261"/>
    <mergeCell ref="B262:C262"/>
    <mergeCell ref="B263:C263"/>
    <mergeCell ref="B264:C264"/>
    <mergeCell ref="B265:C265"/>
    <mergeCell ref="A267:D267"/>
    <mergeCell ref="B255:C255"/>
    <mergeCell ref="B256:C256"/>
    <mergeCell ref="B257:C257"/>
    <mergeCell ref="B258:C258"/>
    <mergeCell ref="B259:C259"/>
    <mergeCell ref="B260:C260"/>
    <mergeCell ref="F271:J271"/>
    <mergeCell ref="H252:I252"/>
    <mergeCell ref="F253:F254"/>
    <mergeCell ref="G253:G254"/>
    <mergeCell ref="H253:H254"/>
    <mergeCell ref="I253:I254"/>
    <mergeCell ref="A245:J245"/>
    <mergeCell ref="A246:J246"/>
    <mergeCell ref="C249:F249"/>
    <mergeCell ref="C250:G250"/>
    <mergeCell ref="A252:A254"/>
    <mergeCell ref="B252:C254"/>
    <mergeCell ref="D252:D254"/>
    <mergeCell ref="E252:E254"/>
    <mergeCell ref="F252:G252"/>
    <mergeCell ref="F235:G235"/>
    <mergeCell ref="F239:H239"/>
    <mergeCell ref="C247:D247"/>
    <mergeCell ref="E247:F247"/>
    <mergeCell ref="F227:G227"/>
    <mergeCell ref="A229:D229"/>
    <mergeCell ref="F229:G229"/>
    <mergeCell ref="A231:D231"/>
    <mergeCell ref="A233:D233"/>
    <mergeCell ref="B221:C221"/>
    <mergeCell ref="B222:C222"/>
    <mergeCell ref="B223:C223"/>
    <mergeCell ref="B224:C224"/>
    <mergeCell ref="B225:C225"/>
    <mergeCell ref="A227:D227"/>
    <mergeCell ref="B215:C215"/>
    <mergeCell ref="B216:C216"/>
    <mergeCell ref="B217:C217"/>
    <mergeCell ref="B218:C218"/>
    <mergeCell ref="B219:C219"/>
    <mergeCell ref="B220:C220"/>
    <mergeCell ref="F233:H233"/>
    <mergeCell ref="F231:J231"/>
    <mergeCell ref="H212:I212"/>
    <mergeCell ref="F213:F214"/>
    <mergeCell ref="G213:G214"/>
    <mergeCell ref="H213:H214"/>
    <mergeCell ref="I213:I214"/>
    <mergeCell ref="A205:J205"/>
    <mergeCell ref="A206:J206"/>
    <mergeCell ref="C209:F209"/>
    <mergeCell ref="C210:G210"/>
    <mergeCell ref="A212:A214"/>
    <mergeCell ref="B212:C214"/>
    <mergeCell ref="D212:D214"/>
    <mergeCell ref="E212:E214"/>
    <mergeCell ref="F212:G212"/>
    <mergeCell ref="F195:G195"/>
    <mergeCell ref="C207:D207"/>
    <mergeCell ref="E207:F207"/>
    <mergeCell ref="F199:H199"/>
    <mergeCell ref="F187:G187"/>
    <mergeCell ref="A189:D189"/>
    <mergeCell ref="F189:G189"/>
    <mergeCell ref="A191:D191"/>
    <mergeCell ref="A193:D193"/>
    <mergeCell ref="B181:C181"/>
    <mergeCell ref="B182:C182"/>
    <mergeCell ref="B183:C183"/>
    <mergeCell ref="B184:C184"/>
    <mergeCell ref="B185:C185"/>
    <mergeCell ref="A187:D187"/>
    <mergeCell ref="B175:C175"/>
    <mergeCell ref="B176:C176"/>
    <mergeCell ref="B177:C177"/>
    <mergeCell ref="B178:C178"/>
    <mergeCell ref="B179:C179"/>
    <mergeCell ref="B180:C180"/>
    <mergeCell ref="F193:H193"/>
    <mergeCell ref="F191:J191"/>
    <mergeCell ref="H172:I172"/>
    <mergeCell ref="F173:F174"/>
    <mergeCell ref="G173:G174"/>
    <mergeCell ref="H173:H174"/>
    <mergeCell ref="I173:I174"/>
    <mergeCell ref="A165:J165"/>
    <mergeCell ref="A166:J166"/>
    <mergeCell ref="C169:F169"/>
    <mergeCell ref="C170:G170"/>
    <mergeCell ref="A172:A174"/>
    <mergeCell ref="B172:C174"/>
    <mergeCell ref="D172:D174"/>
    <mergeCell ref="E172:E174"/>
    <mergeCell ref="F172:G172"/>
    <mergeCell ref="F155:G155"/>
    <mergeCell ref="C167:D167"/>
    <mergeCell ref="E167:F167"/>
    <mergeCell ref="F159:H159"/>
    <mergeCell ref="F147:G147"/>
    <mergeCell ref="A149:D149"/>
    <mergeCell ref="F149:G149"/>
    <mergeCell ref="A151:D151"/>
    <mergeCell ref="A153:D153"/>
    <mergeCell ref="B141:C141"/>
    <mergeCell ref="B142:C142"/>
    <mergeCell ref="B143:C143"/>
    <mergeCell ref="B144:C144"/>
    <mergeCell ref="B145:C145"/>
    <mergeCell ref="A147:D147"/>
    <mergeCell ref="B135:C135"/>
    <mergeCell ref="B136:C136"/>
    <mergeCell ref="B137:C137"/>
    <mergeCell ref="B138:C138"/>
    <mergeCell ref="B139:C139"/>
    <mergeCell ref="B140:C140"/>
    <mergeCell ref="F153:H153"/>
    <mergeCell ref="F151:J151"/>
    <mergeCell ref="H132:I132"/>
    <mergeCell ref="F133:F134"/>
    <mergeCell ref="G133:G134"/>
    <mergeCell ref="H133:H134"/>
    <mergeCell ref="I133:I134"/>
    <mergeCell ref="A125:J125"/>
    <mergeCell ref="A126:J126"/>
    <mergeCell ref="C129:F129"/>
    <mergeCell ref="C130:G130"/>
    <mergeCell ref="A132:A134"/>
    <mergeCell ref="B132:C134"/>
    <mergeCell ref="D132:D134"/>
    <mergeCell ref="E132:E134"/>
    <mergeCell ref="F132:G132"/>
    <mergeCell ref="F115:G115"/>
    <mergeCell ref="C127:D127"/>
    <mergeCell ref="E127:F127"/>
    <mergeCell ref="F119:H119"/>
    <mergeCell ref="F107:G107"/>
    <mergeCell ref="A109:D109"/>
    <mergeCell ref="F109:G109"/>
    <mergeCell ref="A111:D111"/>
    <mergeCell ref="A113:D113"/>
    <mergeCell ref="B101:C101"/>
    <mergeCell ref="B102:C102"/>
    <mergeCell ref="B103:C103"/>
    <mergeCell ref="B104:C104"/>
    <mergeCell ref="B105:C105"/>
    <mergeCell ref="A107:D107"/>
    <mergeCell ref="B95:C95"/>
    <mergeCell ref="B96:C96"/>
    <mergeCell ref="B97:C97"/>
    <mergeCell ref="B98:C98"/>
    <mergeCell ref="B99:C99"/>
    <mergeCell ref="B100:C100"/>
    <mergeCell ref="F113:H113"/>
    <mergeCell ref="F111:J111"/>
    <mergeCell ref="H92:I92"/>
    <mergeCell ref="F93:F94"/>
    <mergeCell ref="G93:G94"/>
    <mergeCell ref="H93:H94"/>
    <mergeCell ref="I93:I94"/>
    <mergeCell ref="A85:J85"/>
    <mergeCell ref="A86:J86"/>
    <mergeCell ref="C89:F89"/>
    <mergeCell ref="C90:G90"/>
    <mergeCell ref="A92:A94"/>
    <mergeCell ref="B92:C94"/>
    <mergeCell ref="D92:D94"/>
    <mergeCell ref="E92:E94"/>
    <mergeCell ref="F92:G92"/>
    <mergeCell ref="F75:G75"/>
    <mergeCell ref="C87:D87"/>
    <mergeCell ref="E87:F87"/>
    <mergeCell ref="F79:H79"/>
    <mergeCell ref="F67:G67"/>
    <mergeCell ref="A69:D69"/>
    <mergeCell ref="F69:G69"/>
    <mergeCell ref="A71:D71"/>
    <mergeCell ref="A73:D73"/>
    <mergeCell ref="F73:H73"/>
    <mergeCell ref="B61:C61"/>
    <mergeCell ref="B62:C62"/>
    <mergeCell ref="B63:C63"/>
    <mergeCell ref="B64:C64"/>
    <mergeCell ref="B65:C65"/>
    <mergeCell ref="A67:D67"/>
    <mergeCell ref="B55:C55"/>
    <mergeCell ref="B56:C56"/>
    <mergeCell ref="B57:C57"/>
    <mergeCell ref="B58:C58"/>
    <mergeCell ref="B59:C59"/>
    <mergeCell ref="B60:C60"/>
    <mergeCell ref="F71:J71"/>
    <mergeCell ref="B19:C19"/>
    <mergeCell ref="B20:C20"/>
    <mergeCell ref="F31:J31"/>
    <mergeCell ref="H52:I52"/>
    <mergeCell ref="F53:F54"/>
    <mergeCell ref="G53:G54"/>
    <mergeCell ref="H53:H54"/>
    <mergeCell ref="I53:I54"/>
    <mergeCell ref="A45:J45"/>
    <mergeCell ref="A46:J46"/>
    <mergeCell ref="C49:F49"/>
    <mergeCell ref="C50:G50"/>
    <mergeCell ref="A52:A54"/>
    <mergeCell ref="B52:C54"/>
    <mergeCell ref="D52:D54"/>
    <mergeCell ref="E52:E54"/>
    <mergeCell ref="F52:G52"/>
    <mergeCell ref="F35:G35"/>
    <mergeCell ref="C47:D47"/>
    <mergeCell ref="E47:F47"/>
    <mergeCell ref="F39:H39"/>
    <mergeCell ref="H12:I12"/>
    <mergeCell ref="F13:F14"/>
    <mergeCell ref="G13:G14"/>
    <mergeCell ref="H13:H14"/>
    <mergeCell ref="I13:I14"/>
    <mergeCell ref="A5:J5"/>
    <mergeCell ref="A6:J6"/>
    <mergeCell ref="C9:F9"/>
    <mergeCell ref="C10:G10"/>
    <mergeCell ref="A12:A14"/>
    <mergeCell ref="B12:C14"/>
    <mergeCell ref="D12:D14"/>
    <mergeCell ref="E12:E14"/>
    <mergeCell ref="F12:G12"/>
    <mergeCell ref="C7:D7"/>
    <mergeCell ref="E7:F7"/>
    <mergeCell ref="F33:H33"/>
    <mergeCell ref="F27:G27"/>
    <mergeCell ref="A29:D29"/>
    <mergeCell ref="F29:G29"/>
    <mergeCell ref="A31:D31"/>
    <mergeCell ref="A33:D33"/>
    <mergeCell ref="B21:C21"/>
    <mergeCell ref="B22:C22"/>
    <mergeCell ref="B23:C23"/>
    <mergeCell ref="B24:C24"/>
    <mergeCell ref="B25:C25"/>
    <mergeCell ref="A27:D27"/>
    <mergeCell ref="B15:C15"/>
    <mergeCell ref="B16:C16"/>
    <mergeCell ref="B17:C17"/>
    <mergeCell ref="B18:C18"/>
  </mergeCells>
  <pageMargins left="0.39370078740157499" right="0.196850393700787" top="0.49803149600000002" bottom="0.44685039399999998" header="0.196850393700787" footer="0.118110236220472"/>
  <pageSetup paperSize="9" orientation="portrait" horizontalDpi="4294967293" r:id="rId1"/>
  <headerFooter alignWithMargins="0"/>
  <rowBreaks count="44" manualBreakCount="44">
    <brk id="40" max="16383" man="1"/>
    <brk id="80" max="16383" man="1"/>
    <brk id="120" max="16383" man="1"/>
    <brk id="160" max="16383" man="1"/>
    <brk id="200" max="16383" man="1"/>
    <brk id="240" max="16383" man="1"/>
    <brk id="280" max="16383" man="1"/>
    <brk id="320" max="16383" man="1"/>
    <brk id="360" max="16383" man="1"/>
    <brk id="400" max="16383" man="1"/>
    <brk id="440" max="16383" man="1"/>
    <brk id="480" max="16383" man="1"/>
    <brk id="520" max="16383" man="1"/>
    <brk id="560" max="16383" man="1"/>
    <brk id="600" max="16383" man="1"/>
    <brk id="640" max="16383" man="1"/>
    <brk id="680" max="16383" man="1"/>
    <brk id="720" max="16383" man="1"/>
    <brk id="760" max="16383" man="1"/>
    <brk id="800" max="16383" man="1"/>
    <brk id="840" max="16383" man="1"/>
    <brk id="880" max="16383" man="1"/>
    <brk id="920" max="16383" man="1"/>
    <brk id="960" max="16383" man="1"/>
    <brk id="1000" max="16383" man="1"/>
    <brk id="1040" max="16383" man="1"/>
    <brk id="1080" max="16383" man="1"/>
    <brk id="1120" max="16383" man="1"/>
    <brk id="1160" max="16383" man="1"/>
    <brk id="1200" max="16383" man="1"/>
    <brk id="1240" max="16383" man="1"/>
    <brk id="1280" max="16383" man="1"/>
    <brk id="1320" max="16383" man="1"/>
    <brk id="1360" max="16383" man="1"/>
    <brk id="1400" max="16383" man="1"/>
    <brk id="1440" max="16383" man="1"/>
    <brk id="1480" max="16383" man="1"/>
    <brk id="1520" max="16383" man="1"/>
    <brk id="1560" max="16383" man="1"/>
    <brk id="1600" max="16383" man="1"/>
    <brk id="1640" max="16383" man="1"/>
    <brk id="1680" max="16383" man="1"/>
    <brk id="1720" max="16383" man="1"/>
    <brk id="176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47"/>
  <sheetViews>
    <sheetView topLeftCell="A22" zoomScale="50" zoomScaleNormal="50" workbookViewId="0">
      <pane xSplit="1" topLeftCell="B1" activePane="topRight" state="frozen"/>
      <selection activeCell="A19" sqref="A19"/>
      <selection pane="topRight" activeCell="B3" sqref="B3:AE3"/>
    </sheetView>
  </sheetViews>
  <sheetFormatPr defaultColWidth="7.140625" defaultRowHeight="34.5" x14ac:dyDescent="0.7"/>
  <cols>
    <col min="1" max="1" width="7.140625" style="1"/>
    <col min="2" max="31" width="10.28515625" style="1" customWidth="1"/>
    <col min="32" max="16384" width="7.140625" style="1"/>
  </cols>
  <sheetData>
    <row r="1" spans="1:33" ht="35.1" customHeight="1" x14ac:dyDescent="0.7">
      <c r="A1" s="28" t="s">
        <v>8</v>
      </c>
      <c r="B1" s="227" t="s">
        <v>11</v>
      </c>
      <c r="C1" s="228"/>
      <c r="D1" s="228"/>
      <c r="E1" s="229" t="s">
        <v>12</v>
      </c>
      <c r="F1" s="230"/>
      <c r="G1" s="230"/>
      <c r="H1" s="231" t="s">
        <v>13</v>
      </c>
      <c r="I1" s="232"/>
      <c r="J1" s="232"/>
      <c r="K1" s="233" t="s">
        <v>14</v>
      </c>
      <c r="L1" s="234"/>
      <c r="M1" s="234"/>
      <c r="N1" s="235" t="s">
        <v>19</v>
      </c>
      <c r="O1" s="236"/>
      <c r="P1" s="236"/>
      <c r="Q1" s="237" t="s">
        <v>15</v>
      </c>
      <c r="R1" s="238"/>
      <c r="S1" s="238"/>
      <c r="T1" s="239" t="s">
        <v>7</v>
      </c>
      <c r="U1" s="240"/>
      <c r="V1" s="240"/>
      <c r="W1" s="241" t="s">
        <v>34</v>
      </c>
      <c r="X1" s="242"/>
      <c r="Y1" s="242"/>
      <c r="Z1" s="243" t="s">
        <v>16</v>
      </c>
      <c r="AA1" s="244"/>
      <c r="AB1" s="244"/>
      <c r="AC1" s="245" t="s">
        <v>33</v>
      </c>
      <c r="AD1" s="246"/>
      <c r="AE1" s="246"/>
      <c r="AF1" s="2"/>
      <c r="AG1" s="2"/>
    </row>
    <row r="2" spans="1:33" ht="35.1" customHeight="1" x14ac:dyDescent="0.7">
      <c r="A2" s="28"/>
      <c r="B2" s="3" t="s">
        <v>22</v>
      </c>
      <c r="C2" s="3" t="s">
        <v>23</v>
      </c>
      <c r="D2" s="3" t="s">
        <v>20</v>
      </c>
      <c r="E2" s="30" t="s">
        <v>22</v>
      </c>
      <c r="F2" s="30" t="s">
        <v>23</v>
      </c>
      <c r="G2" s="30" t="s">
        <v>20</v>
      </c>
      <c r="H2" s="36" t="s">
        <v>22</v>
      </c>
      <c r="I2" s="36" t="s">
        <v>23</v>
      </c>
      <c r="J2" s="36" t="s">
        <v>20</v>
      </c>
      <c r="K2" s="65" t="s">
        <v>22</v>
      </c>
      <c r="L2" s="65" t="s">
        <v>23</v>
      </c>
      <c r="M2" s="65" t="s">
        <v>20</v>
      </c>
      <c r="N2" s="45" t="s">
        <v>22</v>
      </c>
      <c r="O2" s="45" t="s">
        <v>23</v>
      </c>
      <c r="P2" s="45" t="s">
        <v>20</v>
      </c>
      <c r="Q2" s="41" t="s">
        <v>22</v>
      </c>
      <c r="R2" s="41" t="s">
        <v>23</v>
      </c>
      <c r="S2" s="41" t="s">
        <v>20</v>
      </c>
      <c r="T2" s="49" t="s">
        <v>22</v>
      </c>
      <c r="U2" s="49" t="s">
        <v>23</v>
      </c>
      <c r="V2" s="49" t="s">
        <v>20</v>
      </c>
      <c r="W2" s="53" t="s">
        <v>22</v>
      </c>
      <c r="X2" s="53" t="s">
        <v>23</v>
      </c>
      <c r="Y2" s="53" t="s">
        <v>20</v>
      </c>
      <c r="Z2" s="57" t="s">
        <v>22</v>
      </c>
      <c r="AA2" s="57" t="s">
        <v>23</v>
      </c>
      <c r="AB2" s="57" t="s">
        <v>20</v>
      </c>
      <c r="AC2" s="61" t="s">
        <v>22</v>
      </c>
      <c r="AD2" s="61" t="s">
        <v>23</v>
      </c>
      <c r="AE2" s="61" t="s">
        <v>20</v>
      </c>
      <c r="AF2" s="2"/>
      <c r="AG2" s="2"/>
    </row>
    <row r="3" spans="1:33" ht="35.1" customHeight="1" x14ac:dyDescent="0.7">
      <c r="A3" s="28">
        <v>1</v>
      </c>
      <c r="B3" s="4"/>
      <c r="C3" s="4"/>
      <c r="D3" s="4"/>
      <c r="E3" s="33"/>
      <c r="F3" s="34"/>
      <c r="G3" s="33"/>
      <c r="H3" s="37"/>
      <c r="I3" s="38"/>
      <c r="J3" s="38"/>
      <c r="K3" s="66"/>
      <c r="L3" s="66"/>
      <c r="M3" s="66"/>
      <c r="N3" s="46"/>
      <c r="O3" s="46"/>
      <c r="P3" s="46"/>
      <c r="Q3" s="42"/>
      <c r="R3" s="42"/>
      <c r="S3" s="42"/>
      <c r="T3" s="50"/>
      <c r="U3" s="50"/>
      <c r="V3" s="50"/>
      <c r="W3" s="54"/>
      <c r="X3" s="54"/>
      <c r="Y3" s="54"/>
      <c r="Z3" s="58"/>
      <c r="AA3" s="58"/>
      <c r="AB3" s="58"/>
      <c r="AC3" s="62"/>
      <c r="AD3" s="62"/>
      <c r="AE3" s="62"/>
    </row>
    <row r="4" spans="1:33" ht="35.1" customHeight="1" x14ac:dyDescent="0.7">
      <c r="A4" s="28">
        <v>2</v>
      </c>
      <c r="B4" s="4"/>
      <c r="C4" s="4"/>
      <c r="D4" s="4"/>
      <c r="E4" s="33"/>
      <c r="F4" s="34"/>
      <c r="G4" s="33"/>
      <c r="H4" s="37"/>
      <c r="I4" s="38"/>
      <c r="J4" s="38"/>
      <c r="K4" s="66"/>
      <c r="L4" s="66"/>
      <c r="M4" s="66"/>
      <c r="N4" s="46"/>
      <c r="O4" s="46"/>
      <c r="P4" s="46"/>
      <c r="Q4" s="42"/>
      <c r="R4" s="42"/>
      <c r="S4" s="42"/>
      <c r="T4" s="50"/>
      <c r="U4" s="50"/>
      <c r="V4" s="50"/>
      <c r="W4" s="54"/>
      <c r="X4" s="54"/>
      <c r="Y4" s="54"/>
      <c r="Z4" s="58"/>
      <c r="AA4" s="58"/>
      <c r="AB4" s="58"/>
      <c r="AC4" s="62"/>
      <c r="AD4" s="62"/>
      <c r="AE4" s="62"/>
    </row>
    <row r="5" spans="1:33" ht="35.1" customHeight="1" x14ac:dyDescent="0.7">
      <c r="A5" s="28">
        <v>3</v>
      </c>
      <c r="B5" s="4"/>
      <c r="C5" s="4"/>
      <c r="D5" s="4"/>
      <c r="E5" s="33"/>
      <c r="F5" s="34"/>
      <c r="G5" s="33"/>
      <c r="H5" s="37"/>
      <c r="I5" s="38"/>
      <c r="J5" s="38"/>
      <c r="K5" s="66"/>
      <c r="L5" s="66"/>
      <c r="M5" s="66"/>
      <c r="N5" s="46"/>
      <c r="O5" s="46"/>
      <c r="P5" s="46"/>
      <c r="Q5" s="42"/>
      <c r="R5" s="42"/>
      <c r="S5" s="42"/>
      <c r="T5" s="50"/>
      <c r="U5" s="50"/>
      <c r="V5" s="50"/>
      <c r="W5" s="54"/>
      <c r="X5" s="54"/>
      <c r="Y5" s="54"/>
      <c r="Z5" s="58"/>
      <c r="AA5" s="58"/>
      <c r="AB5" s="58"/>
      <c r="AC5" s="62"/>
      <c r="AD5" s="62"/>
      <c r="AE5" s="62"/>
    </row>
    <row r="6" spans="1:33" ht="35.1" customHeight="1" x14ac:dyDescent="0.7">
      <c r="A6" s="28">
        <v>4</v>
      </c>
      <c r="B6" s="4"/>
      <c r="C6" s="4"/>
      <c r="D6" s="4"/>
      <c r="E6" s="33"/>
      <c r="F6" s="34"/>
      <c r="G6" s="33"/>
      <c r="H6" s="37"/>
      <c r="I6" s="38"/>
      <c r="J6" s="38"/>
      <c r="K6" s="66"/>
      <c r="L6" s="66"/>
      <c r="M6" s="66"/>
      <c r="N6" s="46"/>
      <c r="O6" s="46"/>
      <c r="P6" s="46"/>
      <c r="Q6" s="42"/>
      <c r="R6" s="42"/>
      <c r="S6" s="42"/>
      <c r="T6" s="50"/>
      <c r="U6" s="50"/>
      <c r="V6" s="50"/>
      <c r="W6" s="54"/>
      <c r="X6" s="54"/>
      <c r="Y6" s="54"/>
      <c r="Z6" s="58"/>
      <c r="AA6" s="58"/>
      <c r="AB6" s="58"/>
      <c r="AC6" s="62"/>
      <c r="AD6" s="62"/>
      <c r="AE6" s="62"/>
    </row>
    <row r="7" spans="1:33" x14ac:dyDescent="0.7">
      <c r="A7" s="28">
        <v>5</v>
      </c>
      <c r="B7" s="4"/>
      <c r="C7" s="4"/>
      <c r="D7" s="4"/>
      <c r="E7" s="33"/>
      <c r="F7" s="34"/>
      <c r="G7" s="33"/>
      <c r="H7" s="37"/>
      <c r="I7" s="38"/>
      <c r="J7" s="38"/>
      <c r="K7" s="66"/>
      <c r="L7" s="66"/>
      <c r="M7" s="66"/>
      <c r="N7" s="46"/>
      <c r="O7" s="46"/>
      <c r="P7" s="46"/>
      <c r="Q7" s="42"/>
      <c r="R7" s="42"/>
      <c r="S7" s="42"/>
      <c r="T7" s="50"/>
      <c r="U7" s="50"/>
      <c r="V7" s="50"/>
      <c r="W7" s="54"/>
      <c r="X7" s="54"/>
      <c r="Y7" s="54"/>
      <c r="Z7" s="58"/>
      <c r="AA7" s="58"/>
      <c r="AB7" s="58"/>
      <c r="AC7" s="62"/>
      <c r="AD7" s="62"/>
      <c r="AE7" s="62"/>
    </row>
    <row r="8" spans="1:33" ht="35.1" customHeight="1" x14ac:dyDescent="0.7">
      <c r="A8" s="28">
        <v>6</v>
      </c>
      <c r="B8" s="4"/>
      <c r="C8" s="4"/>
      <c r="D8" s="4"/>
      <c r="E8" s="33"/>
      <c r="F8" s="34"/>
      <c r="G8" s="33"/>
      <c r="H8" s="37"/>
      <c r="I8" s="38"/>
      <c r="J8" s="38"/>
      <c r="K8" s="66"/>
      <c r="L8" s="66"/>
      <c r="M8" s="66"/>
      <c r="N8" s="46"/>
      <c r="O8" s="46"/>
      <c r="P8" s="46"/>
      <c r="Q8" s="42"/>
      <c r="R8" s="42"/>
      <c r="S8" s="42"/>
      <c r="T8" s="50"/>
      <c r="U8" s="50"/>
      <c r="V8" s="50"/>
      <c r="W8" s="54"/>
      <c r="X8" s="54"/>
      <c r="Y8" s="54"/>
      <c r="Z8" s="58"/>
      <c r="AA8" s="58"/>
      <c r="AB8" s="58"/>
      <c r="AC8" s="62"/>
      <c r="AD8" s="62"/>
      <c r="AE8" s="62"/>
    </row>
    <row r="9" spans="1:33" ht="35.1" customHeight="1" x14ac:dyDescent="0.7">
      <c r="A9" s="28">
        <v>7</v>
      </c>
      <c r="B9" s="4"/>
      <c r="C9" s="4"/>
      <c r="D9" s="4"/>
      <c r="E9" s="33"/>
      <c r="F9" s="34"/>
      <c r="G9" s="33"/>
      <c r="H9" s="37"/>
      <c r="I9" s="38"/>
      <c r="J9" s="38"/>
      <c r="K9" s="66"/>
      <c r="L9" s="66"/>
      <c r="M9" s="66"/>
      <c r="N9" s="46"/>
      <c r="O9" s="46"/>
      <c r="P9" s="46"/>
      <c r="Q9" s="42"/>
      <c r="R9" s="42"/>
      <c r="S9" s="42"/>
      <c r="T9" s="50"/>
      <c r="U9" s="50"/>
      <c r="V9" s="50"/>
      <c r="W9" s="54"/>
      <c r="X9" s="54"/>
      <c r="Y9" s="54"/>
      <c r="Z9" s="58"/>
      <c r="AA9" s="58"/>
      <c r="AB9" s="58"/>
      <c r="AC9" s="62"/>
      <c r="AD9" s="62"/>
      <c r="AE9" s="62"/>
    </row>
    <row r="10" spans="1:33" ht="35.1" customHeight="1" x14ac:dyDescent="0.7">
      <c r="A10" s="28">
        <v>8</v>
      </c>
      <c r="B10" s="4"/>
      <c r="C10" s="4"/>
      <c r="D10" s="4"/>
      <c r="E10" s="33"/>
      <c r="F10" s="34"/>
      <c r="G10" s="33"/>
      <c r="H10" s="37"/>
      <c r="I10" s="38"/>
      <c r="J10" s="38"/>
      <c r="K10" s="66"/>
      <c r="L10" s="66"/>
      <c r="M10" s="66"/>
      <c r="N10" s="46"/>
      <c r="O10" s="46"/>
      <c r="P10" s="46"/>
      <c r="Q10" s="42"/>
      <c r="R10" s="42"/>
      <c r="S10" s="42"/>
      <c r="T10" s="50"/>
      <c r="U10" s="50"/>
      <c r="V10" s="50"/>
      <c r="W10" s="54"/>
      <c r="X10" s="54"/>
      <c r="Y10" s="54"/>
      <c r="Z10" s="58"/>
      <c r="AA10" s="58"/>
      <c r="AB10" s="58"/>
      <c r="AC10" s="62"/>
      <c r="AD10" s="62"/>
      <c r="AE10" s="62"/>
    </row>
    <row r="11" spans="1:33" x14ac:dyDescent="0.7">
      <c r="A11" s="28">
        <v>9</v>
      </c>
      <c r="B11" s="4"/>
      <c r="C11" s="4"/>
      <c r="D11" s="4"/>
      <c r="E11" s="33"/>
      <c r="F11" s="34"/>
      <c r="G11" s="33"/>
      <c r="H11" s="37"/>
      <c r="I11" s="38"/>
      <c r="J11" s="38"/>
      <c r="K11" s="66"/>
      <c r="L11" s="66"/>
      <c r="M11" s="66"/>
      <c r="N11" s="46"/>
      <c r="O11" s="46"/>
      <c r="P11" s="46"/>
      <c r="Q11" s="42"/>
      <c r="R11" s="42"/>
      <c r="S11" s="42"/>
      <c r="T11" s="50"/>
      <c r="U11" s="50"/>
      <c r="V11" s="50"/>
      <c r="W11" s="54"/>
      <c r="X11" s="54"/>
      <c r="Y11" s="54"/>
      <c r="Z11" s="58"/>
      <c r="AA11" s="58"/>
      <c r="AB11" s="58"/>
      <c r="AC11" s="62"/>
      <c r="AD11" s="62"/>
      <c r="AE11" s="62"/>
    </row>
    <row r="12" spans="1:33" x14ac:dyDescent="0.7">
      <c r="A12" s="28">
        <v>10</v>
      </c>
      <c r="B12" s="4"/>
      <c r="C12" s="4"/>
      <c r="D12" s="4"/>
      <c r="E12" s="33"/>
      <c r="F12" s="34"/>
      <c r="G12" s="33"/>
      <c r="H12" s="37"/>
      <c r="I12" s="38"/>
      <c r="J12" s="38"/>
      <c r="K12" s="66"/>
      <c r="L12" s="66"/>
      <c r="M12" s="66"/>
      <c r="N12" s="46"/>
      <c r="O12" s="46"/>
      <c r="P12" s="46"/>
      <c r="Q12" s="42"/>
      <c r="R12" s="42"/>
      <c r="S12" s="42"/>
      <c r="T12" s="50"/>
      <c r="U12" s="50"/>
      <c r="V12" s="50"/>
      <c r="W12" s="54"/>
      <c r="X12" s="54"/>
      <c r="Y12" s="54"/>
      <c r="Z12" s="58"/>
      <c r="AA12" s="58"/>
      <c r="AB12" s="58"/>
      <c r="AC12" s="62"/>
      <c r="AD12" s="62"/>
      <c r="AE12" s="62"/>
    </row>
    <row r="13" spans="1:33" x14ac:dyDescent="0.7">
      <c r="A13" s="28">
        <v>11</v>
      </c>
      <c r="B13" s="4"/>
      <c r="C13" s="4"/>
      <c r="D13" s="4"/>
      <c r="E13" s="33"/>
      <c r="F13" s="34"/>
      <c r="G13" s="33"/>
      <c r="H13" s="37"/>
      <c r="I13" s="38"/>
      <c r="J13" s="38"/>
      <c r="K13" s="66"/>
      <c r="L13" s="66"/>
      <c r="M13" s="66"/>
      <c r="N13" s="46"/>
      <c r="O13" s="46"/>
      <c r="P13" s="46"/>
      <c r="Q13" s="42"/>
      <c r="R13" s="42"/>
      <c r="S13" s="42"/>
      <c r="T13" s="50"/>
      <c r="U13" s="50"/>
      <c r="V13" s="50"/>
      <c r="W13" s="54"/>
      <c r="X13" s="54"/>
      <c r="Y13" s="54"/>
      <c r="Z13" s="58"/>
      <c r="AA13" s="58"/>
      <c r="AB13" s="58"/>
      <c r="AC13" s="62"/>
      <c r="AD13" s="62"/>
      <c r="AE13" s="62"/>
    </row>
    <row r="14" spans="1:33" x14ac:dyDescent="0.7">
      <c r="A14" s="28">
        <v>12</v>
      </c>
      <c r="B14" s="4"/>
      <c r="C14" s="4"/>
      <c r="D14" s="4"/>
      <c r="E14" s="33"/>
      <c r="F14" s="34"/>
      <c r="G14" s="33"/>
      <c r="H14" s="37"/>
      <c r="I14" s="38"/>
      <c r="J14" s="38"/>
      <c r="K14" s="66"/>
      <c r="L14" s="66"/>
      <c r="M14" s="66"/>
      <c r="N14" s="46"/>
      <c r="O14" s="46"/>
      <c r="P14" s="46"/>
      <c r="Q14" s="42"/>
      <c r="R14" s="42"/>
      <c r="S14" s="42"/>
      <c r="T14" s="50"/>
      <c r="U14" s="50"/>
      <c r="V14" s="50"/>
      <c r="W14" s="54"/>
      <c r="X14" s="54"/>
      <c r="Y14" s="54"/>
      <c r="Z14" s="58"/>
      <c r="AA14" s="58"/>
      <c r="AB14" s="58"/>
      <c r="AC14" s="62"/>
      <c r="AD14" s="62"/>
      <c r="AE14" s="62"/>
    </row>
    <row r="15" spans="1:33" x14ac:dyDescent="0.7">
      <c r="A15" s="28">
        <v>13</v>
      </c>
      <c r="B15" s="4"/>
      <c r="C15" s="4"/>
      <c r="D15" s="4"/>
      <c r="E15" s="33"/>
      <c r="F15" s="34"/>
      <c r="G15" s="33"/>
      <c r="H15" s="37"/>
      <c r="I15" s="38"/>
      <c r="J15" s="38"/>
      <c r="K15" s="66"/>
      <c r="L15" s="66"/>
      <c r="M15" s="66"/>
      <c r="N15" s="46"/>
      <c r="O15" s="46"/>
      <c r="P15" s="46"/>
      <c r="Q15" s="42"/>
      <c r="R15" s="42"/>
      <c r="S15" s="42"/>
      <c r="T15" s="50"/>
      <c r="U15" s="50"/>
      <c r="V15" s="50"/>
      <c r="W15" s="54"/>
      <c r="X15" s="54"/>
      <c r="Y15" s="54"/>
      <c r="Z15" s="58"/>
      <c r="AA15" s="58"/>
      <c r="AB15" s="58"/>
      <c r="AC15" s="62"/>
      <c r="AD15" s="62"/>
      <c r="AE15" s="62"/>
    </row>
    <row r="16" spans="1:33" x14ac:dyDescent="0.7">
      <c r="A16" s="28">
        <v>14</v>
      </c>
      <c r="B16" s="4"/>
      <c r="C16" s="4"/>
      <c r="D16" s="4"/>
      <c r="E16" s="33"/>
      <c r="F16" s="34"/>
      <c r="G16" s="33"/>
      <c r="H16" s="37"/>
      <c r="I16" s="38"/>
      <c r="J16" s="38"/>
      <c r="K16" s="66"/>
      <c r="L16" s="66"/>
      <c r="M16" s="66"/>
      <c r="N16" s="46"/>
      <c r="O16" s="46"/>
      <c r="P16" s="46"/>
      <c r="Q16" s="42"/>
      <c r="R16" s="42"/>
      <c r="S16" s="42"/>
      <c r="T16" s="50"/>
      <c r="U16" s="50"/>
      <c r="V16" s="50"/>
      <c r="W16" s="54"/>
      <c r="X16" s="54"/>
      <c r="Y16" s="54"/>
      <c r="Z16" s="58"/>
      <c r="AA16" s="58"/>
      <c r="AB16" s="58"/>
      <c r="AC16" s="62"/>
      <c r="AD16" s="62"/>
      <c r="AE16" s="62"/>
    </row>
    <row r="17" spans="1:31" x14ac:dyDescent="0.7">
      <c r="A17" s="28">
        <v>15</v>
      </c>
      <c r="B17" s="4"/>
      <c r="C17" s="4"/>
      <c r="D17" s="4"/>
      <c r="E17" s="33"/>
      <c r="F17" s="34"/>
      <c r="G17" s="33"/>
      <c r="H17" s="37"/>
      <c r="I17" s="38"/>
      <c r="J17" s="38"/>
      <c r="K17" s="66"/>
      <c r="L17" s="66"/>
      <c r="M17" s="66"/>
      <c r="N17" s="46"/>
      <c r="O17" s="46"/>
      <c r="P17" s="46"/>
      <c r="Q17" s="42"/>
      <c r="R17" s="42"/>
      <c r="S17" s="42"/>
      <c r="T17" s="50"/>
      <c r="U17" s="50"/>
      <c r="V17" s="50"/>
      <c r="W17" s="54"/>
      <c r="X17" s="54"/>
      <c r="Y17" s="54"/>
      <c r="Z17" s="58"/>
      <c r="AA17" s="58"/>
      <c r="AB17" s="58"/>
      <c r="AC17" s="62"/>
      <c r="AD17" s="62"/>
      <c r="AE17" s="62"/>
    </row>
    <row r="18" spans="1:31" x14ac:dyDescent="0.7">
      <c r="A18" s="28">
        <v>16</v>
      </c>
      <c r="B18" s="4"/>
      <c r="C18" s="4"/>
      <c r="D18" s="4"/>
      <c r="E18" s="33"/>
      <c r="F18" s="34"/>
      <c r="G18" s="33"/>
      <c r="H18" s="37"/>
      <c r="I18" s="38"/>
      <c r="J18" s="38"/>
      <c r="K18" s="66"/>
      <c r="L18" s="66"/>
      <c r="M18" s="66"/>
      <c r="N18" s="46"/>
      <c r="O18" s="46"/>
      <c r="P18" s="46"/>
      <c r="Q18" s="42"/>
      <c r="R18" s="42"/>
      <c r="S18" s="42"/>
      <c r="T18" s="50"/>
      <c r="U18" s="50"/>
      <c r="V18" s="50"/>
      <c r="W18" s="54"/>
      <c r="X18" s="54"/>
      <c r="Y18" s="54"/>
      <c r="Z18" s="58"/>
      <c r="AA18" s="58"/>
      <c r="AB18" s="58"/>
      <c r="AC18" s="62"/>
      <c r="AD18" s="62"/>
      <c r="AE18" s="62"/>
    </row>
    <row r="19" spans="1:31" x14ac:dyDescent="0.7">
      <c r="A19" s="28">
        <v>17</v>
      </c>
      <c r="B19" s="4"/>
      <c r="C19" s="4"/>
      <c r="D19" s="4"/>
      <c r="E19" s="33"/>
      <c r="F19" s="34"/>
      <c r="G19" s="33"/>
      <c r="H19" s="37"/>
      <c r="I19" s="38"/>
      <c r="J19" s="38"/>
      <c r="K19" s="66"/>
      <c r="L19" s="66"/>
      <c r="M19" s="66"/>
      <c r="N19" s="46"/>
      <c r="O19" s="46"/>
      <c r="P19" s="46"/>
      <c r="Q19" s="42"/>
      <c r="R19" s="42"/>
      <c r="S19" s="42"/>
      <c r="T19" s="50"/>
      <c r="U19" s="50"/>
      <c r="V19" s="50"/>
      <c r="W19" s="54"/>
      <c r="X19" s="54"/>
      <c r="Y19" s="54"/>
      <c r="Z19" s="58"/>
      <c r="AA19" s="58"/>
      <c r="AB19" s="58"/>
      <c r="AC19" s="62"/>
      <c r="AD19" s="62"/>
      <c r="AE19" s="62"/>
    </row>
    <row r="20" spans="1:31" x14ac:dyDescent="0.7">
      <c r="A20" s="28">
        <v>18</v>
      </c>
      <c r="B20" s="4"/>
      <c r="C20" s="4"/>
      <c r="D20" s="4"/>
      <c r="E20" s="33"/>
      <c r="F20" s="34"/>
      <c r="G20" s="33"/>
      <c r="H20" s="37"/>
      <c r="I20" s="38"/>
      <c r="J20" s="38"/>
      <c r="K20" s="66"/>
      <c r="L20" s="66"/>
      <c r="M20" s="66"/>
      <c r="N20" s="46"/>
      <c r="O20" s="46"/>
      <c r="P20" s="46"/>
      <c r="Q20" s="42"/>
      <c r="R20" s="42"/>
      <c r="S20" s="42"/>
      <c r="T20" s="50"/>
      <c r="U20" s="50"/>
      <c r="V20" s="50"/>
      <c r="W20" s="54"/>
      <c r="X20" s="54"/>
      <c r="Y20" s="54"/>
      <c r="Z20" s="58"/>
      <c r="AA20" s="58"/>
      <c r="AB20" s="58"/>
      <c r="AC20" s="62"/>
      <c r="AD20" s="62"/>
      <c r="AE20" s="62"/>
    </row>
    <row r="21" spans="1:31" x14ac:dyDescent="0.7">
      <c r="A21" s="28">
        <v>19</v>
      </c>
      <c r="B21" s="4"/>
      <c r="C21" s="4"/>
      <c r="D21" s="4"/>
      <c r="E21" s="33"/>
      <c r="F21" s="34"/>
      <c r="G21" s="33"/>
      <c r="H21" s="37"/>
      <c r="I21" s="38"/>
      <c r="J21" s="38"/>
      <c r="K21" s="66"/>
      <c r="L21" s="66"/>
      <c r="M21" s="66"/>
      <c r="N21" s="46"/>
      <c r="O21" s="46"/>
      <c r="P21" s="46"/>
      <c r="Q21" s="42"/>
      <c r="R21" s="42"/>
      <c r="S21" s="42"/>
      <c r="T21" s="50"/>
      <c r="U21" s="50"/>
      <c r="V21" s="50"/>
      <c r="W21" s="54"/>
      <c r="X21" s="54"/>
      <c r="Y21" s="54"/>
      <c r="Z21" s="58"/>
      <c r="AA21" s="58"/>
      <c r="AB21" s="58"/>
      <c r="AC21" s="62"/>
      <c r="AD21" s="62"/>
      <c r="AE21" s="62"/>
    </row>
    <row r="22" spans="1:31" x14ac:dyDescent="0.7">
      <c r="A22" s="28">
        <v>20</v>
      </c>
      <c r="B22" s="4"/>
      <c r="C22" s="4"/>
      <c r="D22" s="4"/>
      <c r="E22" s="33"/>
      <c r="F22" s="34"/>
      <c r="G22" s="33"/>
      <c r="H22" s="37"/>
      <c r="I22" s="38"/>
      <c r="J22" s="38"/>
      <c r="K22" s="66"/>
      <c r="L22" s="66"/>
      <c r="M22" s="66"/>
      <c r="N22" s="46"/>
      <c r="O22" s="46"/>
      <c r="P22" s="46"/>
      <c r="Q22" s="42"/>
      <c r="R22" s="42"/>
      <c r="S22" s="42"/>
      <c r="T22" s="50"/>
      <c r="U22" s="50"/>
      <c r="V22" s="50"/>
      <c r="W22" s="54"/>
      <c r="X22" s="54"/>
      <c r="Y22" s="54"/>
      <c r="Z22" s="58"/>
      <c r="AA22" s="58"/>
      <c r="AB22" s="58"/>
      <c r="AC22" s="62"/>
      <c r="AD22" s="62"/>
      <c r="AE22" s="62"/>
    </row>
    <row r="23" spans="1:31" x14ac:dyDescent="0.7">
      <c r="A23" s="28">
        <v>21</v>
      </c>
      <c r="B23" s="4"/>
      <c r="C23" s="4"/>
      <c r="D23" s="4"/>
      <c r="E23" s="33"/>
      <c r="F23" s="34"/>
      <c r="G23" s="33"/>
      <c r="H23" s="37"/>
      <c r="I23" s="38"/>
      <c r="J23" s="38"/>
      <c r="K23" s="66"/>
      <c r="L23" s="66"/>
      <c r="M23" s="66"/>
      <c r="N23" s="46"/>
      <c r="O23" s="46"/>
      <c r="P23" s="46"/>
      <c r="Q23" s="42"/>
      <c r="R23" s="42"/>
      <c r="S23" s="42"/>
      <c r="T23" s="50"/>
      <c r="U23" s="50"/>
      <c r="V23" s="50"/>
      <c r="W23" s="54"/>
      <c r="X23" s="54"/>
      <c r="Y23" s="54"/>
      <c r="Z23" s="58"/>
      <c r="AA23" s="58"/>
      <c r="AB23" s="58"/>
      <c r="AC23" s="62"/>
      <c r="AD23" s="62"/>
      <c r="AE23" s="62"/>
    </row>
    <row r="24" spans="1:31" x14ac:dyDescent="0.7">
      <c r="A24" s="28">
        <v>22</v>
      </c>
      <c r="B24" s="4"/>
      <c r="C24" s="4"/>
      <c r="D24" s="4"/>
      <c r="E24" s="33"/>
      <c r="F24" s="34"/>
      <c r="G24" s="33"/>
      <c r="H24" s="37"/>
      <c r="I24" s="38"/>
      <c r="J24" s="38"/>
      <c r="K24" s="66"/>
      <c r="L24" s="66"/>
      <c r="M24" s="66"/>
      <c r="N24" s="46"/>
      <c r="O24" s="46"/>
      <c r="P24" s="46"/>
      <c r="Q24" s="42"/>
      <c r="R24" s="42"/>
      <c r="S24" s="42"/>
      <c r="T24" s="50"/>
      <c r="U24" s="50"/>
      <c r="V24" s="50"/>
      <c r="W24" s="54"/>
      <c r="X24" s="54"/>
      <c r="Y24" s="54"/>
      <c r="Z24" s="58"/>
      <c r="AA24" s="58"/>
      <c r="AB24" s="58"/>
      <c r="AC24" s="62"/>
      <c r="AD24" s="62"/>
      <c r="AE24" s="62"/>
    </row>
    <row r="25" spans="1:31" x14ac:dyDescent="0.7">
      <c r="A25" s="28">
        <v>23</v>
      </c>
      <c r="B25" s="4"/>
      <c r="C25" s="4"/>
      <c r="D25" s="4"/>
      <c r="E25" s="33"/>
      <c r="F25" s="34"/>
      <c r="G25" s="33"/>
      <c r="H25" s="37"/>
      <c r="I25" s="38"/>
      <c r="J25" s="38"/>
      <c r="K25" s="66"/>
      <c r="L25" s="66"/>
      <c r="M25" s="66"/>
      <c r="N25" s="46"/>
      <c r="O25" s="46"/>
      <c r="P25" s="46"/>
      <c r="Q25" s="42"/>
      <c r="R25" s="42"/>
      <c r="S25" s="42"/>
      <c r="T25" s="50"/>
      <c r="U25" s="50"/>
      <c r="V25" s="50"/>
      <c r="W25" s="54"/>
      <c r="X25" s="54"/>
      <c r="Y25" s="54"/>
      <c r="Z25" s="58"/>
      <c r="AA25" s="58"/>
      <c r="AB25" s="58"/>
      <c r="AC25" s="62"/>
      <c r="AD25" s="62"/>
      <c r="AE25" s="62"/>
    </row>
    <row r="26" spans="1:31" x14ac:dyDescent="0.7">
      <c r="A26" s="28">
        <v>24</v>
      </c>
      <c r="B26" s="4"/>
      <c r="C26" s="4"/>
      <c r="D26" s="4"/>
      <c r="E26" s="33"/>
      <c r="F26" s="34"/>
      <c r="G26" s="33"/>
      <c r="H26" s="37"/>
      <c r="I26" s="38"/>
      <c r="J26" s="38"/>
      <c r="K26" s="66"/>
      <c r="L26" s="66"/>
      <c r="M26" s="66"/>
      <c r="N26" s="46"/>
      <c r="O26" s="46"/>
      <c r="P26" s="46"/>
      <c r="Q26" s="42"/>
      <c r="R26" s="42"/>
      <c r="S26" s="42"/>
      <c r="T26" s="50"/>
      <c r="U26" s="50"/>
      <c r="V26" s="50"/>
      <c r="W26" s="54"/>
      <c r="X26" s="54"/>
      <c r="Y26" s="54"/>
      <c r="Z26" s="58"/>
      <c r="AA26" s="58"/>
      <c r="AB26" s="58"/>
      <c r="AC26" s="62"/>
      <c r="AD26" s="62"/>
      <c r="AE26" s="62"/>
    </row>
    <row r="27" spans="1:31" x14ac:dyDescent="0.7">
      <c r="A27" s="28">
        <v>25</v>
      </c>
      <c r="B27" s="4"/>
      <c r="C27" s="4"/>
      <c r="D27" s="4"/>
      <c r="E27" s="33"/>
      <c r="F27" s="34"/>
      <c r="G27" s="33"/>
      <c r="H27" s="37"/>
      <c r="I27" s="38"/>
      <c r="J27" s="38"/>
      <c r="K27" s="66"/>
      <c r="L27" s="66"/>
      <c r="M27" s="66"/>
      <c r="N27" s="46"/>
      <c r="O27" s="46"/>
      <c r="P27" s="46"/>
      <c r="Q27" s="42"/>
      <c r="R27" s="42"/>
      <c r="S27" s="42"/>
      <c r="T27" s="50"/>
      <c r="U27" s="50"/>
      <c r="V27" s="50"/>
      <c r="W27" s="54"/>
      <c r="X27" s="54"/>
      <c r="Y27" s="54"/>
      <c r="Z27" s="58"/>
      <c r="AA27" s="58"/>
      <c r="AB27" s="58"/>
      <c r="AC27" s="62"/>
      <c r="AD27" s="62"/>
      <c r="AE27" s="62"/>
    </row>
    <row r="28" spans="1:31" x14ac:dyDescent="0.7">
      <c r="A28" s="28">
        <v>26</v>
      </c>
      <c r="B28" s="4"/>
      <c r="C28" s="4"/>
      <c r="D28" s="4"/>
      <c r="E28" s="33"/>
      <c r="F28" s="34"/>
      <c r="G28" s="33"/>
      <c r="H28" s="37"/>
      <c r="I28" s="38"/>
      <c r="J28" s="38"/>
      <c r="K28" s="66"/>
      <c r="L28" s="66"/>
      <c r="M28" s="66"/>
      <c r="N28" s="46"/>
      <c r="O28" s="46"/>
      <c r="P28" s="46"/>
      <c r="Q28" s="42"/>
      <c r="R28" s="42"/>
      <c r="S28" s="42"/>
      <c r="T28" s="50"/>
      <c r="U28" s="50"/>
      <c r="V28" s="50"/>
      <c r="W28" s="54"/>
      <c r="X28" s="54"/>
      <c r="Y28" s="54"/>
      <c r="Z28" s="58"/>
      <c r="AA28" s="58"/>
      <c r="AB28" s="58"/>
      <c r="AC28" s="62"/>
      <c r="AD28" s="62"/>
      <c r="AE28" s="62"/>
    </row>
    <row r="29" spans="1:31" x14ac:dyDescent="0.7">
      <c r="A29" s="28">
        <v>27</v>
      </c>
      <c r="B29" s="4"/>
      <c r="C29" s="4"/>
      <c r="D29" s="4"/>
      <c r="E29" s="33"/>
      <c r="F29" s="34"/>
      <c r="G29" s="33"/>
      <c r="H29" s="37"/>
      <c r="I29" s="38"/>
      <c r="J29" s="38"/>
      <c r="K29" s="66"/>
      <c r="L29" s="66"/>
      <c r="M29" s="66"/>
      <c r="N29" s="46"/>
      <c r="O29" s="46"/>
      <c r="P29" s="46"/>
      <c r="Q29" s="42"/>
      <c r="R29" s="42"/>
      <c r="S29" s="42"/>
      <c r="T29" s="50"/>
      <c r="U29" s="50"/>
      <c r="V29" s="50"/>
      <c r="W29" s="54"/>
      <c r="X29" s="54"/>
      <c r="Y29" s="54"/>
      <c r="Z29" s="58"/>
      <c r="AA29" s="58"/>
      <c r="AB29" s="58"/>
      <c r="AC29" s="62"/>
      <c r="AD29" s="62"/>
      <c r="AE29" s="62"/>
    </row>
    <row r="30" spans="1:31" x14ac:dyDescent="0.7">
      <c r="A30" s="28">
        <v>28</v>
      </c>
      <c r="B30" s="4"/>
      <c r="C30" s="4"/>
      <c r="D30" s="4"/>
      <c r="E30" s="33"/>
      <c r="F30" s="34"/>
      <c r="G30" s="33"/>
      <c r="H30" s="37"/>
      <c r="I30" s="38"/>
      <c r="J30" s="38"/>
      <c r="K30" s="66"/>
      <c r="L30" s="66"/>
      <c r="M30" s="66"/>
      <c r="N30" s="46"/>
      <c r="O30" s="46"/>
      <c r="P30" s="46"/>
      <c r="Q30" s="42"/>
      <c r="R30" s="42"/>
      <c r="S30" s="42"/>
      <c r="T30" s="50"/>
      <c r="U30" s="50"/>
      <c r="V30" s="50"/>
      <c r="W30" s="54"/>
      <c r="X30" s="54"/>
      <c r="Y30" s="54"/>
      <c r="Z30" s="58"/>
      <c r="AA30" s="58"/>
      <c r="AB30" s="58"/>
      <c r="AC30" s="62"/>
      <c r="AD30" s="62"/>
      <c r="AE30" s="62"/>
    </row>
    <row r="31" spans="1:31" x14ac:dyDescent="0.7">
      <c r="A31" s="28">
        <v>29</v>
      </c>
      <c r="B31" s="4"/>
      <c r="C31" s="4"/>
      <c r="D31" s="4"/>
      <c r="E31" s="33"/>
      <c r="F31" s="34"/>
      <c r="G31" s="33"/>
      <c r="H31" s="37"/>
      <c r="I31" s="38"/>
      <c r="J31" s="38"/>
      <c r="K31" s="66"/>
      <c r="L31" s="66"/>
      <c r="M31" s="66"/>
      <c r="N31" s="46"/>
      <c r="O31" s="46"/>
      <c r="P31" s="46"/>
      <c r="Q31" s="42"/>
      <c r="R31" s="42"/>
      <c r="S31" s="42"/>
      <c r="T31" s="50"/>
      <c r="U31" s="50"/>
      <c r="V31" s="50"/>
      <c r="W31" s="54"/>
      <c r="X31" s="54"/>
      <c r="Y31" s="54"/>
      <c r="Z31" s="58"/>
      <c r="AA31" s="58"/>
      <c r="AB31" s="58"/>
      <c r="AC31" s="62"/>
      <c r="AD31" s="62"/>
      <c r="AE31" s="62"/>
    </row>
    <row r="32" spans="1:31" x14ac:dyDescent="0.7">
      <c r="A32" s="28">
        <v>30</v>
      </c>
      <c r="B32" s="4"/>
      <c r="C32" s="4"/>
      <c r="D32" s="4"/>
      <c r="E32" s="33"/>
      <c r="F32" s="34"/>
      <c r="G32" s="33"/>
      <c r="H32" s="37"/>
      <c r="I32" s="38"/>
      <c r="J32" s="38"/>
      <c r="K32" s="66"/>
      <c r="L32" s="66"/>
      <c r="M32" s="66"/>
      <c r="N32" s="46"/>
      <c r="O32" s="46"/>
      <c r="P32" s="46"/>
      <c r="Q32" s="42"/>
      <c r="R32" s="42"/>
      <c r="S32" s="42"/>
      <c r="T32" s="50"/>
      <c r="U32" s="50"/>
      <c r="V32" s="50"/>
      <c r="W32" s="54"/>
      <c r="X32" s="54"/>
      <c r="Y32" s="54"/>
      <c r="Z32" s="58"/>
      <c r="AA32" s="58"/>
      <c r="AB32" s="58"/>
      <c r="AC32" s="62"/>
      <c r="AD32" s="62"/>
      <c r="AE32" s="62"/>
    </row>
    <row r="33" spans="1:31" x14ac:dyDescent="0.7">
      <c r="A33" s="28">
        <v>31</v>
      </c>
      <c r="B33" s="4"/>
      <c r="C33" s="4"/>
      <c r="D33" s="4"/>
      <c r="E33" s="33"/>
      <c r="F33" s="34"/>
      <c r="G33" s="33"/>
      <c r="H33" s="37"/>
      <c r="I33" s="38"/>
      <c r="J33" s="38"/>
      <c r="K33" s="66"/>
      <c r="L33" s="66"/>
      <c r="M33" s="66"/>
      <c r="N33" s="46"/>
      <c r="O33" s="46"/>
      <c r="P33" s="46"/>
      <c r="Q33" s="42"/>
      <c r="R33" s="42"/>
      <c r="S33" s="42"/>
      <c r="T33" s="50"/>
      <c r="U33" s="50"/>
      <c r="V33" s="50"/>
      <c r="W33" s="54"/>
      <c r="X33" s="54"/>
      <c r="Y33" s="54"/>
      <c r="Z33" s="58"/>
      <c r="AA33" s="58"/>
      <c r="AB33" s="58"/>
      <c r="AC33" s="62"/>
      <c r="AD33" s="62"/>
      <c r="AE33" s="62"/>
    </row>
    <row r="34" spans="1:31" x14ac:dyDescent="0.7">
      <c r="A34" s="28">
        <v>32</v>
      </c>
      <c r="B34" s="4"/>
      <c r="C34" s="4"/>
      <c r="D34" s="4"/>
      <c r="E34" s="33"/>
      <c r="F34" s="34"/>
      <c r="G34" s="33"/>
      <c r="H34" s="37"/>
      <c r="I34" s="38"/>
      <c r="J34" s="38"/>
      <c r="K34" s="66"/>
      <c r="L34" s="66"/>
      <c r="M34" s="66"/>
      <c r="N34" s="46"/>
      <c r="O34" s="46"/>
      <c r="P34" s="46"/>
      <c r="Q34" s="42"/>
      <c r="R34" s="42"/>
      <c r="S34" s="42"/>
      <c r="T34" s="50"/>
      <c r="U34" s="50"/>
      <c r="V34" s="50"/>
      <c r="W34" s="54"/>
      <c r="X34" s="54"/>
      <c r="Y34" s="54"/>
      <c r="Z34" s="58"/>
      <c r="AA34" s="58"/>
      <c r="AB34" s="58"/>
      <c r="AC34" s="62"/>
      <c r="AD34" s="62"/>
      <c r="AE34" s="62"/>
    </row>
    <row r="35" spans="1:31" x14ac:dyDescent="0.7">
      <c r="A35" s="28">
        <v>33</v>
      </c>
      <c r="B35" s="4"/>
      <c r="C35" s="4"/>
      <c r="D35" s="4"/>
      <c r="E35" s="33"/>
      <c r="F35" s="34"/>
      <c r="G35" s="33"/>
      <c r="H35" s="37"/>
      <c r="I35" s="38"/>
      <c r="J35" s="38"/>
      <c r="K35" s="66"/>
      <c r="L35" s="66"/>
      <c r="M35" s="66"/>
      <c r="N35" s="46"/>
      <c r="O35" s="46"/>
      <c r="P35" s="46"/>
      <c r="Q35" s="42"/>
      <c r="R35" s="42"/>
      <c r="S35" s="42"/>
      <c r="T35" s="50"/>
      <c r="U35" s="50"/>
      <c r="V35" s="50"/>
      <c r="W35" s="54"/>
      <c r="X35" s="54"/>
      <c r="Y35" s="54"/>
      <c r="Z35" s="58"/>
      <c r="AA35" s="58"/>
      <c r="AB35" s="58"/>
      <c r="AC35" s="62"/>
      <c r="AD35" s="62"/>
      <c r="AE35" s="62"/>
    </row>
    <row r="36" spans="1:31" x14ac:dyDescent="0.7">
      <c r="A36" s="28">
        <v>34</v>
      </c>
      <c r="B36" s="4"/>
      <c r="C36" s="4"/>
      <c r="D36" s="4"/>
      <c r="E36" s="33"/>
      <c r="F36" s="34"/>
      <c r="G36" s="33"/>
      <c r="H36" s="37"/>
      <c r="I36" s="38"/>
      <c r="J36" s="38"/>
      <c r="K36" s="66"/>
      <c r="L36" s="66"/>
      <c r="M36" s="66"/>
      <c r="N36" s="46"/>
      <c r="O36" s="46"/>
      <c r="P36" s="46"/>
      <c r="Q36" s="42"/>
      <c r="R36" s="42"/>
      <c r="S36" s="42"/>
      <c r="T36" s="50"/>
      <c r="U36" s="50"/>
      <c r="V36" s="50"/>
      <c r="W36" s="54"/>
      <c r="X36" s="54"/>
      <c r="Y36" s="54"/>
      <c r="Z36" s="58"/>
      <c r="AA36" s="58"/>
      <c r="AB36" s="58"/>
      <c r="AC36" s="62"/>
      <c r="AD36" s="62"/>
      <c r="AE36" s="62"/>
    </row>
    <row r="37" spans="1:31" x14ac:dyDescent="0.7">
      <c r="A37" s="28">
        <v>35</v>
      </c>
      <c r="B37" s="4"/>
      <c r="C37" s="4"/>
      <c r="D37" s="4"/>
      <c r="E37" s="33"/>
      <c r="F37" s="34"/>
      <c r="G37" s="33"/>
      <c r="H37" s="37"/>
      <c r="I37" s="38"/>
      <c r="J37" s="38"/>
      <c r="K37" s="66"/>
      <c r="L37" s="66"/>
      <c r="M37" s="66"/>
      <c r="N37" s="46"/>
      <c r="O37" s="46"/>
      <c r="P37" s="46"/>
      <c r="Q37" s="42"/>
      <c r="R37" s="42"/>
      <c r="S37" s="42"/>
      <c r="T37" s="50"/>
      <c r="U37" s="50"/>
      <c r="V37" s="50"/>
      <c r="W37" s="54"/>
      <c r="X37" s="54"/>
      <c r="Y37" s="54"/>
      <c r="Z37" s="58"/>
      <c r="AA37" s="58"/>
      <c r="AB37" s="58"/>
      <c r="AC37" s="62"/>
      <c r="AD37" s="62"/>
      <c r="AE37" s="62"/>
    </row>
    <row r="38" spans="1:31" x14ac:dyDescent="0.7">
      <c r="A38" s="28">
        <v>36</v>
      </c>
      <c r="B38" s="4"/>
      <c r="C38" s="4"/>
      <c r="D38" s="4"/>
      <c r="E38" s="33"/>
      <c r="F38" s="34"/>
      <c r="G38" s="33"/>
      <c r="H38" s="37"/>
      <c r="I38" s="38"/>
      <c r="J38" s="38"/>
      <c r="K38" s="66"/>
      <c r="L38" s="66"/>
      <c r="M38" s="66"/>
      <c r="N38" s="46"/>
      <c r="O38" s="46"/>
      <c r="P38" s="46"/>
      <c r="Q38" s="42"/>
      <c r="R38" s="42"/>
      <c r="S38" s="42"/>
      <c r="T38" s="50"/>
      <c r="U38" s="50"/>
      <c r="V38" s="50"/>
      <c r="W38" s="54"/>
      <c r="X38" s="54"/>
      <c r="Y38" s="54"/>
      <c r="Z38" s="58"/>
      <c r="AA38" s="58"/>
      <c r="AB38" s="58"/>
      <c r="AC38" s="62"/>
      <c r="AD38" s="62"/>
      <c r="AE38" s="62"/>
    </row>
    <row r="39" spans="1:31" x14ac:dyDescent="0.7">
      <c r="A39" s="28">
        <v>37</v>
      </c>
      <c r="B39" s="4"/>
      <c r="C39" s="4"/>
      <c r="D39" s="4"/>
      <c r="E39" s="33"/>
      <c r="F39" s="34"/>
      <c r="G39" s="33"/>
      <c r="H39" s="37"/>
      <c r="I39" s="38"/>
      <c r="J39" s="38"/>
      <c r="K39" s="66"/>
      <c r="L39" s="66"/>
      <c r="M39" s="66"/>
      <c r="N39" s="46"/>
      <c r="O39" s="46"/>
      <c r="P39" s="46"/>
      <c r="Q39" s="42"/>
      <c r="R39" s="42"/>
      <c r="S39" s="42"/>
      <c r="T39" s="50"/>
      <c r="U39" s="50"/>
      <c r="V39" s="50"/>
      <c r="W39" s="54"/>
      <c r="X39" s="54"/>
      <c r="Y39" s="54"/>
      <c r="Z39" s="58"/>
      <c r="AA39" s="58"/>
      <c r="AB39" s="58"/>
      <c r="AC39" s="62"/>
      <c r="AD39" s="62"/>
      <c r="AE39" s="62"/>
    </row>
    <row r="40" spans="1:31" x14ac:dyDescent="0.7">
      <c r="A40" s="28">
        <v>38</v>
      </c>
      <c r="B40" s="4"/>
      <c r="C40" s="4"/>
      <c r="D40" s="4"/>
      <c r="E40" s="33"/>
      <c r="F40" s="34"/>
      <c r="G40" s="33"/>
      <c r="H40" s="37"/>
      <c r="I40" s="38"/>
      <c r="J40" s="38"/>
      <c r="K40" s="66"/>
      <c r="L40" s="66"/>
      <c r="M40" s="66"/>
      <c r="N40" s="46"/>
      <c r="O40" s="46"/>
      <c r="P40" s="46"/>
      <c r="Q40" s="42"/>
      <c r="R40" s="42"/>
      <c r="S40" s="42"/>
      <c r="T40" s="50"/>
      <c r="U40" s="50"/>
      <c r="V40" s="50"/>
      <c r="W40" s="54"/>
      <c r="X40" s="54"/>
      <c r="Y40" s="54"/>
      <c r="Z40" s="58"/>
      <c r="AA40" s="58"/>
      <c r="AB40" s="58"/>
      <c r="AC40" s="62"/>
      <c r="AD40" s="62"/>
      <c r="AE40" s="62"/>
    </row>
    <row r="41" spans="1:31" x14ac:dyDescent="0.7">
      <c r="A41" s="28">
        <v>39</v>
      </c>
      <c r="B41" s="4"/>
      <c r="C41" s="4"/>
      <c r="D41" s="4"/>
      <c r="E41" s="33"/>
      <c r="F41" s="34"/>
      <c r="G41" s="33"/>
      <c r="H41" s="37"/>
      <c r="I41" s="38"/>
      <c r="J41" s="38"/>
      <c r="K41" s="66"/>
      <c r="L41" s="66"/>
      <c r="M41" s="66"/>
      <c r="N41" s="46"/>
      <c r="O41" s="46"/>
      <c r="P41" s="46"/>
      <c r="Q41" s="42"/>
      <c r="R41" s="42"/>
      <c r="S41" s="42"/>
      <c r="T41" s="50"/>
      <c r="U41" s="50"/>
      <c r="V41" s="50"/>
      <c r="W41" s="54"/>
      <c r="X41" s="54"/>
      <c r="Y41" s="54"/>
      <c r="Z41" s="58"/>
      <c r="AA41" s="58"/>
      <c r="AB41" s="58"/>
      <c r="AC41" s="62"/>
      <c r="AD41" s="62"/>
      <c r="AE41" s="62"/>
    </row>
    <row r="42" spans="1:31" x14ac:dyDescent="0.7">
      <c r="A42" s="28">
        <v>40</v>
      </c>
      <c r="B42" s="4"/>
      <c r="C42" s="4"/>
      <c r="D42" s="4"/>
      <c r="E42" s="33"/>
      <c r="F42" s="34"/>
      <c r="G42" s="33"/>
      <c r="H42" s="37"/>
      <c r="I42" s="38"/>
      <c r="J42" s="38"/>
      <c r="K42" s="66"/>
      <c r="L42" s="66"/>
      <c r="M42" s="66"/>
      <c r="N42" s="46"/>
      <c r="O42" s="46"/>
      <c r="P42" s="46"/>
      <c r="Q42" s="42"/>
      <c r="R42" s="42"/>
      <c r="S42" s="42"/>
      <c r="T42" s="50"/>
      <c r="U42" s="50"/>
      <c r="V42" s="50"/>
      <c r="W42" s="54"/>
      <c r="X42" s="54"/>
      <c r="Y42" s="54"/>
      <c r="Z42" s="58"/>
      <c r="AA42" s="58"/>
      <c r="AB42" s="58"/>
      <c r="AC42" s="62"/>
      <c r="AD42" s="62"/>
      <c r="AE42" s="62"/>
    </row>
    <row r="43" spans="1:31" x14ac:dyDescent="0.7">
      <c r="A43" s="28">
        <v>41</v>
      </c>
      <c r="B43" s="4"/>
      <c r="C43" s="4"/>
      <c r="D43" s="4"/>
      <c r="E43" s="33"/>
      <c r="F43" s="34"/>
      <c r="G43" s="33"/>
      <c r="H43" s="37"/>
      <c r="I43" s="38"/>
      <c r="J43" s="38"/>
      <c r="K43" s="66"/>
      <c r="L43" s="66"/>
      <c r="M43" s="66"/>
      <c r="N43" s="46"/>
      <c r="O43" s="46"/>
      <c r="P43" s="46"/>
      <c r="Q43" s="42"/>
      <c r="R43" s="42"/>
      <c r="S43" s="42"/>
      <c r="T43" s="50"/>
      <c r="U43" s="50"/>
      <c r="V43" s="50"/>
      <c r="W43" s="54"/>
      <c r="X43" s="54"/>
      <c r="Y43" s="54"/>
      <c r="Z43" s="58"/>
      <c r="AA43" s="58"/>
      <c r="AB43" s="58"/>
      <c r="AC43" s="62"/>
      <c r="AD43" s="62"/>
      <c r="AE43" s="62"/>
    </row>
    <row r="44" spans="1:31" x14ac:dyDescent="0.7">
      <c r="A44" s="28">
        <v>42</v>
      </c>
      <c r="B44" s="4"/>
      <c r="C44" s="4"/>
      <c r="D44" s="4"/>
      <c r="E44" s="33"/>
      <c r="F44" s="34"/>
      <c r="G44" s="33"/>
      <c r="H44" s="37"/>
      <c r="I44" s="38"/>
      <c r="J44" s="38"/>
      <c r="K44" s="66"/>
      <c r="L44" s="66"/>
      <c r="M44" s="66"/>
      <c r="N44" s="46"/>
      <c r="O44" s="46"/>
      <c r="P44" s="46"/>
      <c r="Q44" s="42"/>
      <c r="R44" s="42"/>
      <c r="S44" s="42"/>
      <c r="T44" s="50"/>
      <c r="U44" s="50"/>
      <c r="V44" s="50"/>
      <c r="W44" s="54"/>
      <c r="X44" s="54"/>
      <c r="Y44" s="54"/>
      <c r="Z44" s="58"/>
      <c r="AA44" s="58"/>
      <c r="AB44" s="58"/>
      <c r="AC44" s="62"/>
      <c r="AD44" s="62"/>
      <c r="AE44" s="62"/>
    </row>
    <row r="45" spans="1:31" x14ac:dyDescent="0.7">
      <c r="A45" s="28">
        <v>43</v>
      </c>
      <c r="B45" s="4"/>
      <c r="C45" s="4"/>
      <c r="D45" s="4"/>
      <c r="E45" s="33"/>
      <c r="F45" s="34"/>
      <c r="G45" s="33"/>
      <c r="H45" s="37"/>
      <c r="I45" s="38"/>
      <c r="J45" s="38"/>
      <c r="K45" s="66"/>
      <c r="L45" s="66"/>
      <c r="M45" s="66"/>
      <c r="N45" s="46"/>
      <c r="O45" s="46"/>
      <c r="P45" s="46"/>
      <c r="Q45" s="42"/>
      <c r="R45" s="42"/>
      <c r="S45" s="42"/>
      <c r="T45" s="50"/>
      <c r="U45" s="50"/>
      <c r="V45" s="50"/>
      <c r="W45" s="54"/>
      <c r="X45" s="54"/>
      <c r="Y45" s="54"/>
      <c r="Z45" s="58"/>
      <c r="AA45" s="58"/>
      <c r="AB45" s="58"/>
      <c r="AC45" s="62"/>
      <c r="AD45" s="62"/>
      <c r="AE45" s="62"/>
    </row>
    <row r="46" spans="1:31" x14ac:dyDescent="0.7">
      <c r="A46" s="28">
        <v>44</v>
      </c>
      <c r="B46" s="4"/>
      <c r="C46" s="4"/>
      <c r="D46" s="4"/>
      <c r="E46" s="33"/>
      <c r="F46" s="34"/>
      <c r="G46" s="33"/>
      <c r="H46" s="37"/>
      <c r="I46" s="38"/>
      <c r="J46" s="38"/>
      <c r="K46" s="66"/>
      <c r="L46" s="66"/>
      <c r="M46" s="66"/>
      <c r="N46" s="46"/>
      <c r="O46" s="46"/>
      <c r="P46" s="46"/>
      <c r="Q46" s="42"/>
      <c r="R46" s="42"/>
      <c r="S46" s="42"/>
      <c r="T46" s="50"/>
      <c r="U46" s="50"/>
      <c r="V46" s="50"/>
      <c r="W46" s="54"/>
      <c r="X46" s="54"/>
      <c r="Y46" s="54"/>
      <c r="Z46" s="58"/>
      <c r="AA46" s="58"/>
      <c r="AB46" s="58"/>
      <c r="AC46" s="62"/>
      <c r="AD46" s="62"/>
      <c r="AE46" s="62"/>
    </row>
    <row r="47" spans="1:31" x14ac:dyDescent="0.7">
      <c r="A47" s="28">
        <v>45</v>
      </c>
      <c r="B47" s="4"/>
      <c r="C47" s="4"/>
      <c r="D47" s="4"/>
      <c r="E47" s="33"/>
      <c r="F47" s="34"/>
      <c r="G47" s="33"/>
      <c r="H47" s="37"/>
      <c r="I47" s="38"/>
      <c r="J47" s="38"/>
      <c r="K47" s="66"/>
      <c r="L47" s="66"/>
      <c r="M47" s="66"/>
      <c r="N47" s="46"/>
      <c r="O47" s="46"/>
      <c r="P47" s="46"/>
      <c r="Q47" s="42"/>
      <c r="R47" s="42"/>
      <c r="S47" s="42"/>
      <c r="T47" s="50"/>
      <c r="U47" s="50"/>
      <c r="V47" s="50"/>
      <c r="W47" s="54"/>
      <c r="X47" s="54"/>
      <c r="Y47" s="54"/>
      <c r="Z47" s="58"/>
      <c r="AA47" s="58"/>
      <c r="AB47" s="58"/>
      <c r="AC47" s="62"/>
      <c r="AD47" s="62"/>
      <c r="AE47" s="62"/>
    </row>
  </sheetData>
  <mergeCells count="10">
    <mergeCell ref="Q1:S1"/>
    <mergeCell ref="T1:V1"/>
    <mergeCell ref="W1:Y1"/>
    <mergeCell ref="Z1:AB1"/>
    <mergeCell ref="AC1:AE1"/>
    <mergeCell ref="B1:D1"/>
    <mergeCell ref="E1:G1"/>
    <mergeCell ref="H1:J1"/>
    <mergeCell ref="K1:M1"/>
    <mergeCell ref="N1:P1"/>
  </mergeCells>
  <pageMargins left="0.74803149606299213" right="0.74803149606299213" top="0.39370078740157483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00FF"/>
  </sheetPr>
  <dimension ref="A1:O1845"/>
  <sheetViews>
    <sheetView view="pageLayout" zoomScale="110" zoomScaleNormal="115" zoomScaleSheetLayoutView="160" zoomScalePageLayoutView="110" workbookViewId="0">
      <selection activeCell="B2" sqref="B2"/>
    </sheetView>
  </sheetViews>
  <sheetFormatPr defaultColWidth="9.140625" defaultRowHeight="20.25" customHeight="1" x14ac:dyDescent="0.5"/>
  <cols>
    <col min="1" max="1" width="9.140625" style="74" customWidth="1"/>
    <col min="2" max="2" width="9.5703125" style="74" customWidth="1"/>
    <col min="3" max="3" width="18" style="74" customWidth="1"/>
    <col min="4" max="4" width="10.5703125" style="74" customWidth="1"/>
    <col min="5" max="5" width="7.85546875" style="74" customWidth="1"/>
    <col min="6" max="6" width="7.140625" style="74" customWidth="1"/>
    <col min="7" max="7" width="6.85546875" style="89" bestFit="1" customWidth="1"/>
    <col min="8" max="9" width="6.85546875" style="89" customWidth="1"/>
    <col min="10" max="10" width="6.5703125" style="89" customWidth="1"/>
    <col min="11" max="11" width="5.42578125" style="89" customWidth="1"/>
    <col min="12" max="12" width="6.7109375" style="74" customWidth="1"/>
    <col min="13" max="16384" width="9.140625" style="74"/>
  </cols>
  <sheetData>
    <row r="1" spans="1:15" ht="20.25" customHeight="1" x14ac:dyDescent="0.5">
      <c r="K1" s="117" t="s">
        <v>8</v>
      </c>
      <c r="L1" s="77">
        <v>1</v>
      </c>
    </row>
    <row r="4" spans="1:15" ht="20.25" customHeight="1" x14ac:dyDescent="0.5">
      <c r="O4" s="80"/>
    </row>
    <row r="5" spans="1:15" ht="20.25" customHeight="1" x14ac:dyDescent="0.5">
      <c r="A5" s="179" t="s">
        <v>30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</row>
    <row r="6" spans="1:15" ht="26.1" customHeight="1" x14ac:dyDescent="0.5">
      <c r="A6" s="180" t="s">
        <v>90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</row>
    <row r="7" spans="1:15" ht="20.25" customHeight="1" x14ac:dyDescent="0.5">
      <c r="B7" s="102"/>
      <c r="C7" s="103"/>
      <c r="D7" s="179" t="s">
        <v>42</v>
      </c>
      <c r="E7" s="179"/>
      <c r="F7" s="260">
        <f>SUM(กรอกข้อมูล!B$13)</f>
        <v>0</v>
      </c>
      <c r="G7" s="260"/>
      <c r="I7" s="115"/>
      <c r="J7" s="115"/>
    </row>
    <row r="8" spans="1:15" ht="15.95" customHeight="1" x14ac:dyDescent="0.5">
      <c r="A8" s="71"/>
      <c r="B8" s="71"/>
      <c r="C8" s="71"/>
      <c r="D8" s="71"/>
      <c r="E8" s="71"/>
      <c r="F8" s="71"/>
      <c r="G8" s="76"/>
      <c r="H8" s="76"/>
      <c r="I8" s="76"/>
      <c r="J8" s="76"/>
    </row>
    <row r="9" spans="1:15" ht="23.1" customHeight="1" x14ac:dyDescent="0.5">
      <c r="A9" s="102" t="s">
        <v>0</v>
      </c>
      <c r="C9" s="181">
        <f>(กรอกข้อมูล!B17)</f>
        <v>0</v>
      </c>
      <c r="D9" s="181"/>
      <c r="E9" s="181"/>
      <c r="F9" s="181"/>
      <c r="G9" s="114"/>
      <c r="H9" s="115" t="s">
        <v>40</v>
      </c>
      <c r="J9" s="115"/>
      <c r="K9" s="122">
        <f>กรอกข้อมูล!B14</f>
        <v>0</v>
      </c>
    </row>
    <row r="10" spans="1:15" ht="20.25" customHeight="1" x14ac:dyDescent="0.5">
      <c r="A10" s="102"/>
      <c r="B10" s="102"/>
      <c r="C10" s="182"/>
      <c r="D10" s="182"/>
      <c r="E10" s="182"/>
      <c r="F10" s="182"/>
      <c r="G10" s="183"/>
      <c r="H10" s="115"/>
      <c r="I10" s="115"/>
      <c r="J10" s="115"/>
    </row>
    <row r="11" spans="1:15" ht="20.25" customHeight="1" x14ac:dyDescent="0.5">
      <c r="A11" s="98"/>
      <c r="B11" s="98"/>
      <c r="C11" s="98"/>
      <c r="D11" s="98"/>
      <c r="E11" s="98"/>
      <c r="F11" s="98"/>
      <c r="G11" s="114"/>
      <c r="H11" s="114"/>
      <c r="I11" s="114"/>
      <c r="J11" s="114"/>
    </row>
    <row r="12" spans="1:15" ht="20.25" customHeight="1" x14ac:dyDescent="0.5">
      <c r="A12" s="184" t="s">
        <v>1</v>
      </c>
      <c r="B12" s="187" t="s">
        <v>2</v>
      </c>
      <c r="C12" s="188"/>
      <c r="D12" s="175" t="s">
        <v>10</v>
      </c>
      <c r="E12" s="175" t="s">
        <v>32</v>
      </c>
      <c r="F12" s="194" t="s">
        <v>58</v>
      </c>
      <c r="G12" s="194"/>
      <c r="H12" s="174" t="s">
        <v>59</v>
      </c>
      <c r="I12" s="174"/>
      <c r="J12" s="84" t="s">
        <v>20</v>
      </c>
      <c r="K12" s="262" t="s">
        <v>57</v>
      </c>
      <c r="L12" s="175" t="s">
        <v>83</v>
      </c>
    </row>
    <row r="13" spans="1:15" ht="20.25" customHeight="1" x14ac:dyDescent="0.5">
      <c r="A13" s="185"/>
      <c r="B13" s="189"/>
      <c r="C13" s="190"/>
      <c r="D13" s="193"/>
      <c r="E13" s="193"/>
      <c r="F13" s="175" t="s">
        <v>26</v>
      </c>
      <c r="G13" s="177" t="s">
        <v>27</v>
      </c>
      <c r="H13" s="177" t="s">
        <v>26</v>
      </c>
      <c r="I13" s="177" t="s">
        <v>27</v>
      </c>
      <c r="J13" s="85">
        <v>100</v>
      </c>
      <c r="K13" s="262"/>
      <c r="L13" s="193"/>
    </row>
    <row r="14" spans="1:15" ht="20.25" customHeight="1" x14ac:dyDescent="0.5">
      <c r="A14" s="186"/>
      <c r="B14" s="191"/>
      <c r="C14" s="192"/>
      <c r="D14" s="176"/>
      <c r="E14" s="176"/>
      <c r="F14" s="176"/>
      <c r="G14" s="178"/>
      <c r="H14" s="178"/>
      <c r="I14" s="178"/>
      <c r="J14" s="86" t="s">
        <v>29</v>
      </c>
      <c r="K14" s="262"/>
      <c r="L14" s="176"/>
    </row>
    <row r="15" spans="1:15" ht="20.25" customHeight="1" x14ac:dyDescent="0.5">
      <c r="A15" s="104">
        <f>กรอกข้อมูล!A2</f>
        <v>0</v>
      </c>
      <c r="B15" s="203" t="s">
        <v>3</v>
      </c>
      <c r="C15" s="204"/>
      <c r="D15" s="105" t="s">
        <v>9</v>
      </c>
      <c r="E15" s="105">
        <f>กรอกข้อมูล!C2</f>
        <v>4</v>
      </c>
      <c r="F15" s="106">
        <v>70</v>
      </c>
      <c r="G15" s="118">
        <f>SUM(คะแนนปลายปี!B3)</f>
        <v>0</v>
      </c>
      <c r="H15" s="119">
        <v>30</v>
      </c>
      <c r="I15" s="118">
        <f>SUM(คะแนนปลายปี!C3)</f>
        <v>0</v>
      </c>
      <c r="J15" s="118">
        <f>SUM(คะแนนปลายปี!D3)</f>
        <v>0</v>
      </c>
      <c r="K15" s="118">
        <f>SUM(คะแนนปลายปี!E3)</f>
        <v>0</v>
      </c>
      <c r="L15" s="94"/>
    </row>
    <row r="16" spans="1:15" ht="20.25" customHeight="1" x14ac:dyDescent="0.5">
      <c r="A16" s="104">
        <f>กรอกข้อมูล!A3</f>
        <v>0</v>
      </c>
      <c r="B16" s="199" t="s">
        <v>4</v>
      </c>
      <c r="C16" s="200"/>
      <c r="D16" s="105" t="s">
        <v>9</v>
      </c>
      <c r="E16" s="105">
        <f>กรอกข้อมูล!C3</f>
        <v>4</v>
      </c>
      <c r="F16" s="106">
        <v>70</v>
      </c>
      <c r="G16" s="118">
        <f>SUM(คะแนนปลายปี!F3)</f>
        <v>0</v>
      </c>
      <c r="H16" s="119">
        <v>30</v>
      </c>
      <c r="I16" s="118">
        <f>SUM(คะแนนปลายปี!G3)</f>
        <v>0</v>
      </c>
      <c r="J16" s="118">
        <f>SUM(คะแนนปลายปี!H3)</f>
        <v>0</v>
      </c>
      <c r="K16" s="118">
        <f>SUM(คะแนนปลายปี!I3)</f>
        <v>0</v>
      </c>
      <c r="L16" s="94"/>
    </row>
    <row r="17" spans="1:12" ht="20.25" customHeight="1" x14ac:dyDescent="0.5">
      <c r="A17" s="104">
        <f>กรอกข้อมูล!A4</f>
        <v>0</v>
      </c>
      <c r="B17" s="199" t="s">
        <v>38</v>
      </c>
      <c r="C17" s="200"/>
      <c r="D17" s="105" t="s">
        <v>9</v>
      </c>
      <c r="E17" s="105">
        <f>กรอกข้อมูล!C4</f>
        <v>3</v>
      </c>
      <c r="F17" s="106">
        <v>70</v>
      </c>
      <c r="G17" s="118">
        <f>SUM(คะแนนปลายปี!J3)</f>
        <v>0</v>
      </c>
      <c r="H17" s="119">
        <v>30</v>
      </c>
      <c r="I17" s="118">
        <f>SUM(คะแนนปลายปี!K3)</f>
        <v>0</v>
      </c>
      <c r="J17" s="118">
        <f>SUM(คะแนนปลายปี!L3)</f>
        <v>0</v>
      </c>
      <c r="K17" s="118">
        <f>SUM(คะแนนปลายปี!M3)</f>
        <v>0</v>
      </c>
      <c r="L17" s="94"/>
    </row>
    <row r="18" spans="1:12" ht="20.25" customHeight="1" x14ac:dyDescent="0.5">
      <c r="A18" s="104">
        <f>กรอกข้อมูล!A5</f>
        <v>0</v>
      </c>
      <c r="B18" s="199" t="s">
        <v>5</v>
      </c>
      <c r="C18" s="200"/>
      <c r="D18" s="105" t="s">
        <v>9</v>
      </c>
      <c r="E18" s="105">
        <f>กรอกข้อมูล!C5</f>
        <v>2</v>
      </c>
      <c r="F18" s="106">
        <v>70</v>
      </c>
      <c r="G18" s="118">
        <f>SUM(คะแนนปลายปี!N3)</f>
        <v>0</v>
      </c>
      <c r="H18" s="119">
        <v>30</v>
      </c>
      <c r="I18" s="118">
        <f>SUM(คะแนนปลายปี!O3)</f>
        <v>0</v>
      </c>
      <c r="J18" s="118">
        <f>SUM(คะแนนปลายปี!P3)</f>
        <v>0</v>
      </c>
      <c r="K18" s="118">
        <f>SUM(คะแนนปลายปี!Q3)</f>
        <v>0</v>
      </c>
      <c r="L18" s="94"/>
    </row>
    <row r="19" spans="1:12" ht="20.25" customHeight="1" x14ac:dyDescent="0.5">
      <c r="A19" s="104">
        <f>กรอกข้อมูล!A6</f>
        <v>0</v>
      </c>
      <c r="B19" s="199" t="s">
        <v>18</v>
      </c>
      <c r="C19" s="200"/>
      <c r="D19" s="105" t="s">
        <v>9</v>
      </c>
      <c r="E19" s="105">
        <f>กรอกข้อมูล!C6</f>
        <v>1</v>
      </c>
      <c r="F19" s="106">
        <v>70</v>
      </c>
      <c r="G19" s="118">
        <f>SUM(คะแนนปลายปี!R3)</f>
        <v>0</v>
      </c>
      <c r="H19" s="119">
        <v>30</v>
      </c>
      <c r="I19" s="118">
        <f>SUM(คะแนนปลายปี!S3)</f>
        <v>0</v>
      </c>
      <c r="J19" s="118">
        <f>SUM(คะแนนปลายปี!T3)</f>
        <v>0</v>
      </c>
      <c r="K19" s="118">
        <f>SUM(คะแนนปลายปี!U3)</f>
        <v>0</v>
      </c>
      <c r="L19" s="94"/>
    </row>
    <row r="20" spans="1:12" ht="20.25" customHeight="1" x14ac:dyDescent="0.5">
      <c r="A20" s="104">
        <f>กรอกข้อมูล!A7</f>
        <v>0</v>
      </c>
      <c r="B20" s="199" t="s">
        <v>39</v>
      </c>
      <c r="C20" s="200"/>
      <c r="D20" s="105" t="s">
        <v>9</v>
      </c>
      <c r="E20" s="105">
        <f>กรอกข้อมูล!C7</f>
        <v>2</v>
      </c>
      <c r="F20" s="106">
        <v>80</v>
      </c>
      <c r="G20" s="118">
        <f>SUM(คะแนนปลายปี!V3)</f>
        <v>0</v>
      </c>
      <c r="H20" s="119">
        <v>20</v>
      </c>
      <c r="I20" s="118">
        <f>SUM(คะแนนปลายปี!W3)</f>
        <v>0</v>
      </c>
      <c r="J20" s="118">
        <f>SUM(คะแนนปลายปี!X3)</f>
        <v>0</v>
      </c>
      <c r="K20" s="118">
        <f>SUM(คะแนนปลายปี!Y3)</f>
        <v>0</v>
      </c>
      <c r="L20" s="94"/>
    </row>
    <row r="21" spans="1:12" ht="20.25" customHeight="1" x14ac:dyDescent="0.5">
      <c r="A21" s="104">
        <f>กรอกข้อมูล!A8</f>
        <v>0</v>
      </c>
      <c r="B21" s="199" t="s">
        <v>7</v>
      </c>
      <c r="C21" s="200"/>
      <c r="D21" s="105" t="s">
        <v>9</v>
      </c>
      <c r="E21" s="105">
        <f>กรอกข้อมูล!C8</f>
        <v>2</v>
      </c>
      <c r="F21" s="106">
        <v>80</v>
      </c>
      <c r="G21" s="118">
        <f>SUM(คะแนนปลายปี!Z3)</f>
        <v>0</v>
      </c>
      <c r="H21" s="119">
        <v>20</v>
      </c>
      <c r="I21" s="118">
        <f>SUM(คะแนนปลายปี!AA3)</f>
        <v>0</v>
      </c>
      <c r="J21" s="118">
        <f>SUM(คะแนนปลายปี!AB3)</f>
        <v>0</v>
      </c>
      <c r="K21" s="118">
        <f>SUM(คะแนนปลายปี!AC3)</f>
        <v>0</v>
      </c>
      <c r="L21" s="94"/>
    </row>
    <row r="22" spans="1:12" ht="20.25" customHeight="1" x14ac:dyDescent="0.5">
      <c r="A22" s="104">
        <f>กรอกข้อมูล!A9</f>
        <v>0</v>
      </c>
      <c r="B22" s="199" t="s">
        <v>34</v>
      </c>
      <c r="C22" s="200"/>
      <c r="D22" s="105" t="s">
        <v>9</v>
      </c>
      <c r="E22" s="105">
        <f>กรอกข้อมูล!C9</f>
        <v>1</v>
      </c>
      <c r="F22" s="106">
        <v>80</v>
      </c>
      <c r="G22" s="118">
        <f>SUM(คะแนนปลายปี!AD3)</f>
        <v>0</v>
      </c>
      <c r="H22" s="119">
        <v>20</v>
      </c>
      <c r="I22" s="118">
        <f>SUM(คะแนนปลายปี!AE3)</f>
        <v>0</v>
      </c>
      <c r="J22" s="118">
        <f>SUM(คะแนนปลายปี!AF3)</f>
        <v>0</v>
      </c>
      <c r="K22" s="118">
        <f>SUM(คะแนนปลายปี!AG3)</f>
        <v>0</v>
      </c>
      <c r="L22" s="94"/>
    </row>
    <row r="23" spans="1:12" ht="20.25" customHeight="1" x14ac:dyDescent="0.5">
      <c r="A23" s="104">
        <f>กรอกข้อมูล!A10</f>
        <v>0</v>
      </c>
      <c r="B23" s="199" t="s">
        <v>21</v>
      </c>
      <c r="C23" s="200"/>
      <c r="D23" s="105" t="s">
        <v>9</v>
      </c>
      <c r="E23" s="105">
        <f>กรอกข้อมูล!C10</f>
        <v>2</v>
      </c>
      <c r="F23" s="106">
        <v>70</v>
      </c>
      <c r="G23" s="118">
        <f>SUM(คะแนนปลายปี!AH3)</f>
        <v>0</v>
      </c>
      <c r="H23" s="119">
        <v>30</v>
      </c>
      <c r="I23" s="118">
        <f>SUM(คะแนนปลายปี!AI3)</f>
        <v>0</v>
      </c>
      <c r="J23" s="118">
        <f>SUM(คะแนนปลายปี!AJ3)</f>
        <v>0</v>
      </c>
      <c r="K23" s="118">
        <f>SUM(คะแนนปลายปี!AK3)</f>
        <v>0</v>
      </c>
      <c r="L23" s="94"/>
    </row>
    <row r="24" spans="1:12" ht="20.25" customHeight="1" x14ac:dyDescent="0.5">
      <c r="A24" s="104">
        <f>กรอกข้อมูล!A11</f>
        <v>0</v>
      </c>
      <c r="B24" s="199">
        <f>กรอกข้อมูล!B11</f>
        <v>0</v>
      </c>
      <c r="C24" s="200"/>
      <c r="D24" s="105" t="s">
        <v>17</v>
      </c>
      <c r="E24" s="105">
        <f>กรอกข้อมูล!C11</f>
        <v>2</v>
      </c>
      <c r="F24" s="106">
        <v>80</v>
      </c>
      <c r="G24" s="118">
        <f>SUM(คะแนนปลายปี!AL3)</f>
        <v>0</v>
      </c>
      <c r="H24" s="119">
        <v>20</v>
      </c>
      <c r="I24" s="118">
        <f>SUM(คะแนนปลายปี!AM3)</f>
        <v>0</v>
      </c>
      <c r="J24" s="118">
        <f>SUM(คะแนนปลายปี!AN3)</f>
        <v>0</v>
      </c>
      <c r="K24" s="118">
        <f>SUM(คะแนนปลายปี!AO3)</f>
        <v>0</v>
      </c>
      <c r="L24" s="94"/>
    </row>
    <row r="25" spans="1:12" ht="20.25" customHeight="1" x14ac:dyDescent="0.5">
      <c r="A25" s="80"/>
      <c r="B25" s="201"/>
      <c r="C25" s="201"/>
      <c r="D25" s="108"/>
      <c r="E25" s="108"/>
      <c r="F25" s="109"/>
      <c r="G25" s="112"/>
      <c r="H25" s="111"/>
      <c r="I25" s="112"/>
      <c r="J25" s="112"/>
      <c r="K25" s="112"/>
    </row>
    <row r="26" spans="1:12" ht="20.100000000000001" customHeight="1" x14ac:dyDescent="0.5">
      <c r="A26" s="80"/>
      <c r="B26" s="107"/>
      <c r="C26" s="107"/>
      <c r="D26" s="108"/>
      <c r="E26" s="72">
        <f>SUM(E15:E25)</f>
        <v>23</v>
      </c>
      <c r="F26" s="109"/>
      <c r="G26" s="112"/>
    </row>
    <row r="27" spans="1:12" ht="20.25" customHeight="1" x14ac:dyDescent="0.5">
      <c r="A27" s="127" t="s">
        <v>87</v>
      </c>
      <c r="B27" s="128"/>
      <c r="C27" s="128"/>
      <c r="D27" s="129"/>
      <c r="E27" s="72"/>
      <c r="F27" s="255">
        <f>ROUNDDOWN(SUM((K15*E15)+(K16*E16)+(K17*E17)+(K18*E18)+(K19*E19)+(K20*E20)+(K21*E21)+(K22*E22)+(K23*E23)+(K24*E24))/E26,2)</f>
        <v>0</v>
      </c>
      <c r="G27" s="256"/>
      <c r="H27" s="87"/>
      <c r="I27" s="87"/>
      <c r="J27" s="87"/>
      <c r="K27" s="123"/>
      <c r="L27" s="110"/>
    </row>
    <row r="28" spans="1:12" ht="3" customHeight="1" x14ac:dyDescent="0.5">
      <c r="A28" s="80"/>
      <c r="B28" s="107"/>
      <c r="C28" s="107"/>
      <c r="D28" s="108"/>
      <c r="E28" s="72"/>
      <c r="F28" s="111"/>
      <c r="G28" s="112"/>
      <c r="H28" s="87"/>
      <c r="I28" s="87"/>
      <c r="J28" s="87"/>
      <c r="K28" s="123"/>
      <c r="L28" s="110"/>
    </row>
    <row r="29" spans="1:12" ht="20.25" customHeight="1" x14ac:dyDescent="0.5">
      <c r="A29" s="251" t="s">
        <v>88</v>
      </c>
      <c r="B29" s="251"/>
      <c r="C29" s="251"/>
      <c r="D29" s="251"/>
      <c r="F29" s="259" t="str">
        <f>'คุณฯ-สรุป'!FL3</f>
        <v/>
      </c>
      <c r="G29" s="259"/>
      <c r="H29" s="113"/>
      <c r="I29" s="120"/>
    </row>
    <row r="30" spans="1:12" ht="3" customHeight="1" x14ac:dyDescent="0.5">
      <c r="D30" s="75"/>
      <c r="F30" s="76"/>
      <c r="G30" s="113"/>
      <c r="H30" s="113"/>
      <c r="I30" s="120"/>
    </row>
    <row r="31" spans="1:12" ht="20.25" customHeight="1" x14ac:dyDescent="0.5">
      <c r="A31" s="251" t="s">
        <v>85</v>
      </c>
      <c r="B31" s="251"/>
      <c r="C31" s="251"/>
      <c r="D31" s="251"/>
      <c r="F31" s="259" t="str">
        <f>'อ่านฯ-สรุป'!BM3</f>
        <v/>
      </c>
      <c r="G31" s="259"/>
      <c r="H31" s="88"/>
      <c r="I31" s="88"/>
    </row>
    <row r="32" spans="1:12" ht="3" customHeight="1" x14ac:dyDescent="0.5">
      <c r="A32" s="73"/>
      <c r="B32" s="73"/>
      <c r="C32" s="73"/>
      <c r="D32" s="73"/>
      <c r="F32" s="78"/>
      <c r="G32" s="78"/>
      <c r="H32" s="88"/>
      <c r="I32" s="88"/>
    </row>
    <row r="33" spans="1:12" ht="20.25" customHeight="1" x14ac:dyDescent="0.5">
      <c r="A33" s="247" t="s">
        <v>86</v>
      </c>
      <c r="B33" s="248"/>
      <c r="C33" s="248"/>
      <c r="D33" s="249"/>
      <c r="E33" s="101"/>
      <c r="F33" s="89"/>
    </row>
    <row r="34" spans="1:12" ht="20.25" customHeight="1" x14ac:dyDescent="0.5">
      <c r="A34" s="95" t="s">
        <v>91</v>
      </c>
      <c r="B34" s="80"/>
      <c r="C34" s="80"/>
      <c r="D34" s="96"/>
      <c r="F34" s="250" t="s">
        <v>89</v>
      </c>
      <c r="G34" s="250"/>
    </row>
    <row r="35" spans="1:12" ht="20.25" customHeight="1" x14ac:dyDescent="0.5">
      <c r="A35" s="95" t="s">
        <v>92</v>
      </c>
      <c r="B35" s="80"/>
      <c r="C35" s="80"/>
      <c r="D35" s="96"/>
      <c r="F35" s="250" t="s">
        <v>89</v>
      </c>
      <c r="G35" s="250"/>
    </row>
    <row r="36" spans="1:12" ht="20.25" customHeight="1" x14ac:dyDescent="0.5">
      <c r="A36" s="95" t="s">
        <v>93</v>
      </c>
      <c r="B36" s="80"/>
      <c r="C36" s="80"/>
      <c r="D36" s="96"/>
      <c r="F36" s="250" t="s">
        <v>89</v>
      </c>
      <c r="G36" s="250"/>
    </row>
    <row r="37" spans="1:12" ht="20.25" customHeight="1" x14ac:dyDescent="0.5">
      <c r="A37" s="97" t="s">
        <v>134</v>
      </c>
      <c r="B37" s="98"/>
      <c r="C37" s="98"/>
      <c r="D37" s="99"/>
      <c r="F37" s="250" t="s">
        <v>89</v>
      </c>
      <c r="G37" s="250"/>
    </row>
    <row r="38" spans="1:12" ht="20.25" customHeight="1" x14ac:dyDescent="0.5">
      <c r="A38" s="74" t="s">
        <v>94</v>
      </c>
      <c r="D38" s="81"/>
    </row>
    <row r="39" spans="1:12" ht="20.25" customHeight="1" x14ac:dyDescent="0.5">
      <c r="B39" s="83"/>
      <c r="C39" s="83"/>
    </row>
    <row r="40" spans="1:12" ht="20.25" customHeight="1" x14ac:dyDescent="0.5">
      <c r="A40" s="195" t="s">
        <v>96</v>
      </c>
      <c r="B40" s="195"/>
      <c r="C40" s="195"/>
      <c r="D40" s="195"/>
      <c r="F40" s="79" t="s">
        <v>106</v>
      </c>
      <c r="G40" s="88"/>
      <c r="H40" s="88"/>
      <c r="I40" s="88"/>
      <c r="J40" s="88"/>
      <c r="K40" s="88"/>
      <c r="L40" s="79"/>
    </row>
    <row r="41" spans="1:12" ht="20.25" customHeight="1" x14ac:dyDescent="0.5">
      <c r="B41" s="197" t="str">
        <f>"("&amp;กรอกข้อมูล!B$15&amp;")"</f>
        <v>(นางสาวตัวอย่าง)</v>
      </c>
      <c r="C41" s="197"/>
      <c r="E41" s="79"/>
      <c r="F41" s="222" t="s">
        <v>95</v>
      </c>
      <c r="G41" s="222"/>
      <c r="H41" s="222"/>
      <c r="I41" s="222"/>
    </row>
    <row r="42" spans="1:12" ht="20.25" customHeight="1" x14ac:dyDescent="0.5">
      <c r="K42" s="117" t="s">
        <v>8</v>
      </c>
      <c r="L42" s="77">
        <v>2</v>
      </c>
    </row>
    <row r="46" spans="1:12" ht="20.25" customHeight="1" x14ac:dyDescent="0.5">
      <c r="A46" s="179" t="s">
        <v>30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</row>
    <row r="47" spans="1:12" ht="26.1" customHeight="1" x14ac:dyDescent="0.5">
      <c r="A47" s="180" t="s">
        <v>90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</row>
    <row r="48" spans="1:12" ht="20.25" customHeight="1" x14ac:dyDescent="0.5">
      <c r="B48" s="102"/>
      <c r="C48" s="103"/>
      <c r="D48" s="179" t="s">
        <v>42</v>
      </c>
      <c r="E48" s="179"/>
      <c r="F48" s="260">
        <f>SUM(กรอกข้อมูล!B$13)</f>
        <v>0</v>
      </c>
      <c r="G48" s="260"/>
      <c r="I48" s="115"/>
      <c r="J48" s="115"/>
    </row>
    <row r="49" spans="1:12" ht="15.95" customHeight="1" x14ac:dyDescent="0.5">
      <c r="A49" s="71"/>
      <c r="B49" s="71"/>
      <c r="C49" s="71"/>
      <c r="D49" s="71"/>
      <c r="E49" s="71"/>
      <c r="F49" s="71"/>
      <c r="G49" s="76"/>
      <c r="H49" s="76"/>
      <c r="I49" s="76"/>
      <c r="J49" s="76"/>
    </row>
    <row r="50" spans="1:12" ht="23.1" customHeight="1" x14ac:dyDescent="0.5">
      <c r="A50" s="102" t="s">
        <v>0</v>
      </c>
      <c r="C50" s="181">
        <f>(กรอกข้อมูล!B18)</f>
        <v>0</v>
      </c>
      <c r="D50" s="181"/>
      <c r="E50" s="181"/>
      <c r="F50" s="181"/>
      <c r="G50" s="114"/>
      <c r="H50" s="115" t="s">
        <v>40</v>
      </c>
      <c r="J50" s="115"/>
      <c r="K50" s="122">
        <f>กรอกข้อมูล!B14</f>
        <v>0</v>
      </c>
    </row>
    <row r="51" spans="1:12" ht="20.25" customHeight="1" x14ac:dyDescent="0.5">
      <c r="A51" s="102"/>
      <c r="B51" s="102"/>
      <c r="C51" s="182"/>
      <c r="D51" s="182"/>
      <c r="E51" s="182"/>
      <c r="F51" s="182"/>
      <c r="G51" s="183"/>
      <c r="H51" s="115"/>
      <c r="I51" s="115"/>
      <c r="J51" s="115"/>
    </row>
    <row r="52" spans="1:12" ht="20.25" customHeight="1" x14ac:dyDescent="0.5">
      <c r="A52" s="98"/>
      <c r="B52" s="98"/>
      <c r="C52" s="98"/>
      <c r="D52" s="98"/>
      <c r="E52" s="98"/>
      <c r="F52" s="98"/>
      <c r="G52" s="114"/>
      <c r="H52" s="114"/>
      <c r="I52" s="114"/>
      <c r="J52" s="114"/>
    </row>
    <row r="53" spans="1:12" ht="20.25" customHeight="1" x14ac:dyDescent="0.5">
      <c r="A53" s="210" t="s">
        <v>1</v>
      </c>
      <c r="B53" s="213" t="s">
        <v>2</v>
      </c>
      <c r="C53" s="214"/>
      <c r="D53" s="206" t="s">
        <v>10</v>
      </c>
      <c r="E53" s="206" t="s">
        <v>32</v>
      </c>
      <c r="F53" s="220" t="s">
        <v>28</v>
      </c>
      <c r="G53" s="220"/>
      <c r="H53" s="205" t="s">
        <v>24</v>
      </c>
      <c r="I53" s="205"/>
      <c r="J53" s="91" t="s">
        <v>20</v>
      </c>
      <c r="K53" s="259" t="s">
        <v>57</v>
      </c>
      <c r="L53" s="206" t="s">
        <v>83</v>
      </c>
    </row>
    <row r="54" spans="1:12" ht="20.25" customHeight="1" x14ac:dyDescent="0.5">
      <c r="A54" s="211"/>
      <c r="B54" s="215"/>
      <c r="C54" s="216"/>
      <c r="D54" s="219"/>
      <c r="E54" s="219"/>
      <c r="F54" s="206" t="s">
        <v>26</v>
      </c>
      <c r="G54" s="208" t="s">
        <v>27</v>
      </c>
      <c r="H54" s="208" t="s">
        <v>26</v>
      </c>
      <c r="I54" s="208" t="s">
        <v>27</v>
      </c>
      <c r="J54" s="92">
        <v>100</v>
      </c>
      <c r="K54" s="259"/>
      <c r="L54" s="219"/>
    </row>
    <row r="55" spans="1:12" ht="20.25" customHeight="1" x14ac:dyDescent="0.5">
      <c r="A55" s="212"/>
      <c r="B55" s="217"/>
      <c r="C55" s="218"/>
      <c r="D55" s="207"/>
      <c r="E55" s="207"/>
      <c r="F55" s="207"/>
      <c r="G55" s="209"/>
      <c r="H55" s="209"/>
      <c r="I55" s="209"/>
      <c r="J55" s="93" t="s">
        <v>29</v>
      </c>
      <c r="K55" s="259"/>
      <c r="L55" s="207"/>
    </row>
    <row r="56" spans="1:12" ht="20.25" customHeight="1" x14ac:dyDescent="0.5">
      <c r="A56" s="104">
        <f>กรอกข้อมูล!A2</f>
        <v>0</v>
      </c>
      <c r="B56" s="203" t="s">
        <v>3</v>
      </c>
      <c r="C56" s="204"/>
      <c r="D56" s="105" t="s">
        <v>9</v>
      </c>
      <c r="E56" s="105">
        <f>กรอกข้อมูล!C2</f>
        <v>4</v>
      </c>
      <c r="F56" s="106">
        <v>70</v>
      </c>
      <c r="G56" s="118">
        <f>SUM(คะแนนปลายปี!B4)</f>
        <v>0</v>
      </c>
      <c r="H56" s="119">
        <v>30</v>
      </c>
      <c r="I56" s="118">
        <f>SUM(คะแนนปลายปี!C4)</f>
        <v>0</v>
      </c>
      <c r="J56" s="118">
        <f>SUM(คะแนนปลายปี!D4)</f>
        <v>0</v>
      </c>
      <c r="K56" s="118">
        <f>SUM(คะแนนปลายปี!E4)</f>
        <v>0</v>
      </c>
      <c r="L56" s="94"/>
    </row>
    <row r="57" spans="1:12" ht="20.25" customHeight="1" x14ac:dyDescent="0.5">
      <c r="A57" s="104">
        <f>กรอกข้อมูล!A3</f>
        <v>0</v>
      </c>
      <c r="B57" s="199" t="s">
        <v>4</v>
      </c>
      <c r="C57" s="200"/>
      <c r="D57" s="105" t="s">
        <v>9</v>
      </c>
      <c r="E57" s="105">
        <f>กรอกข้อมูล!C3</f>
        <v>4</v>
      </c>
      <c r="F57" s="106">
        <v>70</v>
      </c>
      <c r="G57" s="118">
        <f>SUM(คะแนนปลายปี!F4)</f>
        <v>0</v>
      </c>
      <c r="H57" s="119">
        <v>30</v>
      </c>
      <c r="I57" s="118">
        <f>SUM(คะแนนปลายปี!G4)</f>
        <v>0</v>
      </c>
      <c r="J57" s="118">
        <f>SUM(คะแนนปลายปี!H4)</f>
        <v>0</v>
      </c>
      <c r="K57" s="118">
        <f>SUM(คะแนนปลายปี!I4)</f>
        <v>0</v>
      </c>
      <c r="L57" s="94"/>
    </row>
    <row r="58" spans="1:12" ht="20.25" customHeight="1" x14ac:dyDescent="0.5">
      <c r="A58" s="104">
        <f>กรอกข้อมูล!A4</f>
        <v>0</v>
      </c>
      <c r="B58" s="199" t="s">
        <v>38</v>
      </c>
      <c r="C58" s="200"/>
      <c r="D58" s="105" t="s">
        <v>9</v>
      </c>
      <c r="E58" s="105">
        <f>กรอกข้อมูล!C4</f>
        <v>3</v>
      </c>
      <c r="F58" s="106">
        <v>70</v>
      </c>
      <c r="G58" s="118">
        <f>SUM(คะแนนปลายปี!J4)</f>
        <v>0</v>
      </c>
      <c r="H58" s="119">
        <v>30</v>
      </c>
      <c r="I58" s="118">
        <f>SUM(คะแนนปลายปี!K4)</f>
        <v>0</v>
      </c>
      <c r="J58" s="118">
        <f>SUM(คะแนนปลายปี!L4)</f>
        <v>0</v>
      </c>
      <c r="K58" s="118">
        <f>SUM(คะแนนปลายปี!M4)</f>
        <v>0</v>
      </c>
      <c r="L58" s="94"/>
    </row>
    <row r="59" spans="1:12" ht="20.25" customHeight="1" x14ac:dyDescent="0.5">
      <c r="A59" s="104">
        <f>กรอกข้อมูล!A5</f>
        <v>0</v>
      </c>
      <c r="B59" s="199" t="s">
        <v>5</v>
      </c>
      <c r="C59" s="200"/>
      <c r="D59" s="105" t="s">
        <v>9</v>
      </c>
      <c r="E59" s="105">
        <f>กรอกข้อมูล!C5</f>
        <v>2</v>
      </c>
      <c r="F59" s="106">
        <v>70</v>
      </c>
      <c r="G59" s="118">
        <f>SUM(คะแนนปลายปี!N4)</f>
        <v>0</v>
      </c>
      <c r="H59" s="119">
        <v>30</v>
      </c>
      <c r="I59" s="118">
        <f>SUM(คะแนนปลายปี!O4)</f>
        <v>0</v>
      </c>
      <c r="J59" s="118">
        <f>SUM(คะแนนปลายปี!P4)</f>
        <v>0</v>
      </c>
      <c r="K59" s="118">
        <f>SUM(คะแนนปลายปี!Q4)</f>
        <v>0</v>
      </c>
      <c r="L59" s="94"/>
    </row>
    <row r="60" spans="1:12" ht="20.25" customHeight="1" x14ac:dyDescent="0.5">
      <c r="A60" s="104">
        <f>กรอกข้อมูล!A6</f>
        <v>0</v>
      </c>
      <c r="B60" s="199" t="s">
        <v>18</v>
      </c>
      <c r="C60" s="200"/>
      <c r="D60" s="105" t="s">
        <v>9</v>
      </c>
      <c r="E60" s="105">
        <f>กรอกข้อมูล!C6</f>
        <v>1</v>
      </c>
      <c r="F60" s="106">
        <v>70</v>
      </c>
      <c r="G60" s="118">
        <f>SUM(คะแนนปลายปี!R4)</f>
        <v>0</v>
      </c>
      <c r="H60" s="119">
        <v>30</v>
      </c>
      <c r="I60" s="118">
        <f>SUM(คะแนนปลายปี!S4)</f>
        <v>0</v>
      </c>
      <c r="J60" s="118">
        <f>SUM(คะแนนปลายปี!T4)</f>
        <v>0</v>
      </c>
      <c r="K60" s="118">
        <f>SUM(คะแนนปลายปี!U4)</f>
        <v>0</v>
      </c>
      <c r="L60" s="94"/>
    </row>
    <row r="61" spans="1:12" ht="20.25" customHeight="1" x14ac:dyDescent="0.5">
      <c r="A61" s="104">
        <f>กรอกข้อมูล!A7</f>
        <v>0</v>
      </c>
      <c r="B61" s="199" t="s">
        <v>39</v>
      </c>
      <c r="C61" s="200"/>
      <c r="D61" s="105" t="s">
        <v>9</v>
      </c>
      <c r="E61" s="105">
        <f>กรอกข้อมูล!C7</f>
        <v>2</v>
      </c>
      <c r="F61" s="106">
        <v>80</v>
      </c>
      <c r="G61" s="118">
        <f>SUM(คะแนนปลายปี!V4)</f>
        <v>0</v>
      </c>
      <c r="H61" s="119">
        <v>20</v>
      </c>
      <c r="I61" s="118">
        <f>SUM(คะแนนปลายปี!W4)</f>
        <v>0</v>
      </c>
      <c r="J61" s="118">
        <f>SUM(คะแนนปลายปี!X4)</f>
        <v>0</v>
      </c>
      <c r="K61" s="118">
        <f>SUM(คะแนนปลายปี!Y4)</f>
        <v>0</v>
      </c>
      <c r="L61" s="94"/>
    </row>
    <row r="62" spans="1:12" ht="20.25" customHeight="1" x14ac:dyDescent="0.5">
      <c r="A62" s="104">
        <f>กรอกข้อมูล!A8</f>
        <v>0</v>
      </c>
      <c r="B62" s="199" t="s">
        <v>7</v>
      </c>
      <c r="C62" s="200"/>
      <c r="D62" s="105" t="s">
        <v>9</v>
      </c>
      <c r="E62" s="105">
        <f>กรอกข้อมูล!C8</f>
        <v>2</v>
      </c>
      <c r="F62" s="106">
        <v>80</v>
      </c>
      <c r="G62" s="118">
        <f>SUM(คะแนนปลายปี!Z4)</f>
        <v>0</v>
      </c>
      <c r="H62" s="119">
        <v>20</v>
      </c>
      <c r="I62" s="118">
        <f>SUM(คะแนนปลายปี!AA4)</f>
        <v>0</v>
      </c>
      <c r="J62" s="118">
        <f>SUM(คะแนนปลายปี!AB4)</f>
        <v>0</v>
      </c>
      <c r="K62" s="118">
        <f>SUM(คะแนนปลายปี!AC4)</f>
        <v>0</v>
      </c>
      <c r="L62" s="94"/>
    </row>
    <row r="63" spans="1:12" ht="20.25" customHeight="1" x14ac:dyDescent="0.5">
      <c r="A63" s="104">
        <f>กรอกข้อมูล!A9</f>
        <v>0</v>
      </c>
      <c r="B63" s="199" t="s">
        <v>34</v>
      </c>
      <c r="C63" s="200"/>
      <c r="D63" s="105" t="s">
        <v>9</v>
      </c>
      <c r="E63" s="105">
        <f>กรอกข้อมูล!C9</f>
        <v>1</v>
      </c>
      <c r="F63" s="106">
        <v>80</v>
      </c>
      <c r="G63" s="118">
        <f>SUM(คะแนนปลายปี!AD4)</f>
        <v>0</v>
      </c>
      <c r="H63" s="119">
        <v>20</v>
      </c>
      <c r="I63" s="118">
        <f>SUM(คะแนนปลายปี!AE4)</f>
        <v>0</v>
      </c>
      <c r="J63" s="118">
        <f>SUM(คะแนนปลายปี!AF4)</f>
        <v>0</v>
      </c>
      <c r="K63" s="118">
        <f>SUM(คะแนนปลายปี!AG4)</f>
        <v>0</v>
      </c>
      <c r="L63" s="94"/>
    </row>
    <row r="64" spans="1:12" ht="20.25" customHeight="1" x14ac:dyDescent="0.5">
      <c r="A64" s="104">
        <f>กรอกข้อมูล!A10</f>
        <v>0</v>
      </c>
      <c r="B64" s="199" t="s">
        <v>21</v>
      </c>
      <c r="C64" s="200"/>
      <c r="D64" s="105" t="s">
        <v>9</v>
      </c>
      <c r="E64" s="105">
        <f>กรอกข้อมูล!C10</f>
        <v>2</v>
      </c>
      <c r="F64" s="106">
        <v>70</v>
      </c>
      <c r="G64" s="118">
        <f>SUM(คะแนนปลายปี!AH4)</f>
        <v>0</v>
      </c>
      <c r="H64" s="119">
        <v>30</v>
      </c>
      <c r="I64" s="118">
        <f>SUM(คะแนนปลายปี!AI4)</f>
        <v>0</v>
      </c>
      <c r="J64" s="118">
        <f>SUM(คะแนนปลายปี!AJ4)</f>
        <v>0</v>
      </c>
      <c r="K64" s="118">
        <f>SUM(คะแนนปลายปี!AK4)</f>
        <v>0</v>
      </c>
      <c r="L64" s="94"/>
    </row>
    <row r="65" spans="1:12" ht="20.25" customHeight="1" x14ac:dyDescent="0.5">
      <c r="A65" s="104">
        <f>กรอกข้อมูล!A11</f>
        <v>0</v>
      </c>
      <c r="B65" s="199">
        <f>กรอกข้อมูล!B11</f>
        <v>0</v>
      </c>
      <c r="C65" s="200"/>
      <c r="D65" s="105" t="s">
        <v>17</v>
      </c>
      <c r="E65" s="105">
        <f>กรอกข้อมูล!C11</f>
        <v>2</v>
      </c>
      <c r="F65" s="106">
        <v>80</v>
      </c>
      <c r="G65" s="118">
        <f>SUM(คะแนนปลายปี!AL4)</f>
        <v>0</v>
      </c>
      <c r="H65" s="119">
        <v>20</v>
      </c>
      <c r="I65" s="118">
        <f>SUM(คะแนนปลายปี!AM4)</f>
        <v>0</v>
      </c>
      <c r="J65" s="118">
        <f>SUM(คะแนนปลายปี!AN4)</f>
        <v>0</v>
      </c>
      <c r="K65" s="118">
        <f>SUM(คะแนนปลายปี!AO4)</f>
        <v>0</v>
      </c>
      <c r="L65" s="94"/>
    </row>
    <row r="66" spans="1:12" ht="20.25" customHeight="1" x14ac:dyDescent="0.5">
      <c r="A66" s="80"/>
      <c r="B66" s="201"/>
      <c r="C66" s="201"/>
      <c r="D66" s="108"/>
      <c r="E66" s="108"/>
      <c r="F66" s="109"/>
      <c r="G66" s="112"/>
      <c r="H66" s="111"/>
      <c r="I66" s="112"/>
      <c r="J66" s="112"/>
      <c r="K66" s="112"/>
    </row>
    <row r="67" spans="1:12" ht="20.25" customHeight="1" x14ac:dyDescent="0.5">
      <c r="A67" s="100"/>
      <c r="B67" s="100"/>
      <c r="C67" s="100"/>
      <c r="D67" s="100"/>
      <c r="E67" s="72">
        <f>SUM(E56:E66)</f>
        <v>23</v>
      </c>
      <c r="F67" s="109"/>
      <c r="G67" s="112"/>
      <c r="I67" s="124"/>
      <c r="J67" s="125"/>
    </row>
    <row r="68" spans="1:12" ht="20.25" customHeight="1" x14ac:dyDescent="0.5">
      <c r="A68" s="252" t="s">
        <v>87</v>
      </c>
      <c r="B68" s="253"/>
      <c r="C68" s="253"/>
      <c r="D68" s="254"/>
      <c r="F68" s="255">
        <f>ROUNDDOWN(SUM((K56*E56)+(K57*E57)+(K58*E58)+(K59*E59)+(K60*E60)+(K61*E61)+(K62*E62)+(K63*E63)+(K64*E64)+(K65*E65))/E67,2)</f>
        <v>0</v>
      </c>
      <c r="G68" s="256"/>
      <c r="H68" s="113"/>
      <c r="I68" s="120"/>
    </row>
    <row r="69" spans="1:12" ht="3" customHeight="1" x14ac:dyDescent="0.5">
      <c r="A69" s="80"/>
      <c r="B69" s="107"/>
      <c r="C69" s="107"/>
      <c r="D69" s="108"/>
      <c r="G69" s="113"/>
      <c r="H69" s="113"/>
      <c r="I69" s="120"/>
    </row>
    <row r="70" spans="1:12" ht="20.25" customHeight="1" x14ac:dyDescent="0.5">
      <c r="A70" s="251" t="s">
        <v>88</v>
      </c>
      <c r="B70" s="251"/>
      <c r="C70" s="251"/>
      <c r="D70" s="251"/>
      <c r="F70" s="261" t="str">
        <f>'คุณฯ-สรุป'!FL4</f>
        <v/>
      </c>
      <c r="G70" s="261"/>
      <c r="H70" s="88"/>
      <c r="I70" s="88"/>
    </row>
    <row r="71" spans="1:12" ht="3" customHeight="1" x14ac:dyDescent="0.5">
      <c r="D71" s="75"/>
      <c r="E71" s="101"/>
      <c r="F71" s="71"/>
      <c r="G71" s="82"/>
    </row>
    <row r="72" spans="1:12" ht="20.25" customHeight="1" x14ac:dyDescent="0.5">
      <c r="A72" s="251" t="s">
        <v>85</v>
      </c>
      <c r="B72" s="251"/>
      <c r="C72" s="251"/>
      <c r="D72" s="251"/>
      <c r="F72" s="257" t="str">
        <f>'อ่านฯ-สรุป'!BM4</f>
        <v/>
      </c>
      <c r="G72" s="258"/>
    </row>
    <row r="73" spans="1:12" ht="3" customHeight="1" x14ac:dyDescent="0.5">
      <c r="A73" s="73"/>
      <c r="B73" s="73"/>
      <c r="C73" s="73"/>
      <c r="D73" s="73"/>
    </row>
    <row r="74" spans="1:12" ht="20.25" customHeight="1" x14ac:dyDescent="0.5">
      <c r="A74" s="247" t="s">
        <v>86</v>
      </c>
      <c r="B74" s="248"/>
      <c r="C74" s="248"/>
      <c r="D74" s="249"/>
    </row>
    <row r="75" spans="1:12" ht="20.25" customHeight="1" x14ac:dyDescent="0.5">
      <c r="A75" s="95" t="s">
        <v>91</v>
      </c>
      <c r="B75" s="80"/>
      <c r="C75" s="80"/>
      <c r="D75" s="96"/>
      <c r="F75" s="250" t="s">
        <v>89</v>
      </c>
      <c r="G75" s="250"/>
    </row>
    <row r="76" spans="1:12" ht="20.25" customHeight="1" x14ac:dyDescent="0.5">
      <c r="A76" s="95" t="s">
        <v>92</v>
      </c>
      <c r="B76" s="80"/>
      <c r="C76" s="80"/>
      <c r="D76" s="96"/>
      <c r="F76" s="250" t="s">
        <v>89</v>
      </c>
      <c r="G76" s="250"/>
    </row>
    <row r="77" spans="1:12" ht="20.25" customHeight="1" x14ac:dyDescent="0.5">
      <c r="A77" s="95" t="s">
        <v>93</v>
      </c>
      <c r="B77" s="80"/>
      <c r="C77" s="80"/>
      <c r="D77" s="96"/>
      <c r="F77" s="250" t="s">
        <v>89</v>
      </c>
      <c r="G77" s="250"/>
      <c r="H77" s="90"/>
      <c r="I77" s="90"/>
    </row>
    <row r="78" spans="1:12" ht="20.25" customHeight="1" x14ac:dyDescent="0.5">
      <c r="A78" s="97" t="s">
        <v>134</v>
      </c>
      <c r="B78" s="98"/>
      <c r="C78" s="98"/>
      <c r="D78" s="99"/>
      <c r="F78" s="250" t="s">
        <v>89</v>
      </c>
      <c r="G78" s="250"/>
    </row>
    <row r="79" spans="1:12" ht="20.25" customHeight="1" x14ac:dyDescent="0.5">
      <c r="A79" s="74" t="s">
        <v>94</v>
      </c>
      <c r="D79" s="81"/>
    </row>
    <row r="80" spans="1:12" ht="20.25" customHeight="1" x14ac:dyDescent="0.5">
      <c r="B80" s="83"/>
      <c r="C80" s="83"/>
    </row>
    <row r="81" spans="1:12" ht="20.25" customHeight="1" x14ac:dyDescent="0.5">
      <c r="A81" s="195" t="s">
        <v>96</v>
      </c>
      <c r="B81" s="195"/>
      <c r="C81" s="195"/>
      <c r="D81" s="195"/>
      <c r="F81" s="79" t="s">
        <v>106</v>
      </c>
      <c r="G81" s="88"/>
      <c r="H81" s="88"/>
      <c r="I81" s="88"/>
      <c r="J81" s="88"/>
      <c r="K81" s="88"/>
      <c r="L81" s="79"/>
    </row>
    <row r="82" spans="1:12" ht="20.25" customHeight="1" x14ac:dyDescent="0.5">
      <c r="B82" s="197" t="str">
        <f>"("&amp;กรอกข้อมูล!B$15&amp;")"</f>
        <v>(นางสาวตัวอย่าง)</v>
      </c>
      <c r="C82" s="197"/>
      <c r="E82" s="79"/>
      <c r="F82" s="222" t="s">
        <v>95</v>
      </c>
      <c r="G82" s="222"/>
      <c r="H82" s="222"/>
      <c r="I82" s="222"/>
    </row>
    <row r="83" spans="1:12" ht="20.25" customHeight="1" x14ac:dyDescent="0.5">
      <c r="K83" s="117" t="s">
        <v>8</v>
      </c>
      <c r="L83" s="77">
        <v>3</v>
      </c>
    </row>
    <row r="87" spans="1:12" ht="20.25" customHeight="1" x14ac:dyDescent="0.5">
      <c r="A87" s="179" t="s">
        <v>30</v>
      </c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</row>
    <row r="88" spans="1:12" ht="26.1" customHeight="1" x14ac:dyDescent="0.5">
      <c r="A88" s="180" t="s">
        <v>90</v>
      </c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</row>
    <row r="89" spans="1:12" ht="20.25" customHeight="1" x14ac:dyDescent="0.5">
      <c r="B89" s="102"/>
      <c r="C89" s="103"/>
      <c r="D89" s="179" t="s">
        <v>42</v>
      </c>
      <c r="E89" s="179"/>
      <c r="F89" s="260">
        <f>SUM(กรอกข้อมูล!B$13)</f>
        <v>0</v>
      </c>
      <c r="G89" s="260"/>
      <c r="I89" s="115"/>
      <c r="J89" s="115"/>
    </row>
    <row r="90" spans="1:12" ht="15.75" customHeight="1" x14ac:dyDescent="0.5">
      <c r="A90" s="71"/>
      <c r="B90" s="71"/>
      <c r="C90" s="71"/>
      <c r="D90" s="71"/>
      <c r="E90" s="71"/>
      <c r="F90" s="71"/>
      <c r="G90" s="76"/>
      <c r="H90" s="76"/>
      <c r="I90" s="76"/>
      <c r="J90" s="76"/>
    </row>
    <row r="91" spans="1:12" ht="22.9" customHeight="1" x14ac:dyDescent="0.5">
      <c r="A91" s="102" t="s">
        <v>0</v>
      </c>
      <c r="C91" s="181">
        <f>(กรอกข้อมูล!B19)</f>
        <v>0</v>
      </c>
      <c r="D91" s="181"/>
      <c r="E91" s="181"/>
      <c r="F91" s="181"/>
      <c r="G91" s="114"/>
      <c r="H91" s="115" t="s">
        <v>40</v>
      </c>
      <c r="J91" s="115"/>
      <c r="K91" s="78">
        <f>กรอกข้อมูล!B14</f>
        <v>0</v>
      </c>
    </row>
    <row r="92" spans="1:12" ht="20.25" customHeight="1" x14ac:dyDescent="0.5">
      <c r="A92" s="102"/>
      <c r="B92" s="102"/>
      <c r="C92" s="182"/>
      <c r="D92" s="182"/>
      <c r="E92" s="182"/>
      <c r="F92" s="182"/>
      <c r="G92" s="183"/>
      <c r="H92" s="115"/>
      <c r="I92" s="115"/>
      <c r="J92" s="115"/>
    </row>
    <row r="93" spans="1:12" ht="20.25" customHeight="1" x14ac:dyDescent="0.5">
      <c r="A93" s="98"/>
      <c r="B93" s="98"/>
      <c r="C93" s="98"/>
      <c r="D93" s="98"/>
      <c r="E93" s="98"/>
      <c r="F93" s="98"/>
      <c r="G93" s="114"/>
      <c r="H93" s="114"/>
      <c r="I93" s="114"/>
      <c r="J93" s="114"/>
    </row>
    <row r="94" spans="1:12" ht="20.25" customHeight="1" x14ac:dyDescent="0.5">
      <c r="A94" s="210" t="s">
        <v>1</v>
      </c>
      <c r="B94" s="213" t="s">
        <v>2</v>
      </c>
      <c r="C94" s="214"/>
      <c r="D94" s="206" t="s">
        <v>10</v>
      </c>
      <c r="E94" s="206" t="s">
        <v>32</v>
      </c>
      <c r="F94" s="220" t="s">
        <v>28</v>
      </c>
      <c r="G94" s="220"/>
      <c r="H94" s="205" t="s">
        <v>24</v>
      </c>
      <c r="I94" s="205"/>
      <c r="J94" s="91" t="s">
        <v>20</v>
      </c>
      <c r="K94" s="259" t="s">
        <v>57</v>
      </c>
      <c r="L94" s="206" t="s">
        <v>83</v>
      </c>
    </row>
    <row r="95" spans="1:12" ht="20.25" customHeight="1" x14ac:dyDescent="0.5">
      <c r="A95" s="211"/>
      <c r="B95" s="215"/>
      <c r="C95" s="216"/>
      <c r="D95" s="219"/>
      <c r="E95" s="219"/>
      <c r="F95" s="206" t="s">
        <v>26</v>
      </c>
      <c r="G95" s="208" t="s">
        <v>27</v>
      </c>
      <c r="H95" s="208" t="s">
        <v>26</v>
      </c>
      <c r="I95" s="208" t="s">
        <v>27</v>
      </c>
      <c r="J95" s="92">
        <v>100</v>
      </c>
      <c r="K95" s="259"/>
      <c r="L95" s="219"/>
    </row>
    <row r="96" spans="1:12" ht="20.25" customHeight="1" x14ac:dyDescent="0.5">
      <c r="A96" s="212"/>
      <c r="B96" s="217"/>
      <c r="C96" s="218"/>
      <c r="D96" s="207"/>
      <c r="E96" s="207"/>
      <c r="F96" s="207"/>
      <c r="G96" s="209"/>
      <c r="H96" s="209"/>
      <c r="I96" s="209"/>
      <c r="J96" s="93" t="s">
        <v>29</v>
      </c>
      <c r="K96" s="259"/>
      <c r="L96" s="207"/>
    </row>
    <row r="97" spans="1:12" ht="20.25" customHeight="1" x14ac:dyDescent="0.5">
      <c r="A97" s="104">
        <f>กรอกข้อมูล!A2</f>
        <v>0</v>
      </c>
      <c r="B97" s="203" t="s">
        <v>3</v>
      </c>
      <c r="C97" s="204"/>
      <c r="D97" s="105" t="s">
        <v>9</v>
      </c>
      <c r="E97" s="105">
        <f>กรอกข้อมูล!C2</f>
        <v>4</v>
      </c>
      <c r="F97" s="106">
        <v>70</v>
      </c>
      <c r="G97" s="118">
        <f>SUM(คะแนนปลายปี!B5)</f>
        <v>0</v>
      </c>
      <c r="H97" s="119">
        <v>30</v>
      </c>
      <c r="I97" s="118">
        <f>SUM(คะแนนปลายปี!C5)</f>
        <v>0</v>
      </c>
      <c r="J97" s="118">
        <f>SUM(คะแนนปลายปี!D5)</f>
        <v>0</v>
      </c>
      <c r="K97" s="118">
        <f>SUM(คะแนนปลายปี!E5)</f>
        <v>0</v>
      </c>
      <c r="L97" s="94"/>
    </row>
    <row r="98" spans="1:12" ht="20.25" customHeight="1" x14ac:dyDescent="0.5">
      <c r="A98" s="104">
        <f>กรอกข้อมูล!A3</f>
        <v>0</v>
      </c>
      <c r="B98" s="199" t="s">
        <v>4</v>
      </c>
      <c r="C98" s="200"/>
      <c r="D98" s="105" t="s">
        <v>9</v>
      </c>
      <c r="E98" s="105">
        <f>กรอกข้อมูล!C3</f>
        <v>4</v>
      </c>
      <c r="F98" s="106">
        <v>70</v>
      </c>
      <c r="G98" s="118">
        <f>SUM(คะแนนปลายปี!F5)</f>
        <v>0</v>
      </c>
      <c r="H98" s="119">
        <v>30</v>
      </c>
      <c r="I98" s="118">
        <f>SUM(คะแนนปลายปี!G5)</f>
        <v>0</v>
      </c>
      <c r="J98" s="118">
        <f>SUM(คะแนนปลายปี!H5)</f>
        <v>0</v>
      </c>
      <c r="K98" s="118">
        <f>SUM(คะแนนปลายปี!I5)</f>
        <v>0</v>
      </c>
      <c r="L98" s="94"/>
    </row>
    <row r="99" spans="1:12" ht="20.25" customHeight="1" x14ac:dyDescent="0.5">
      <c r="A99" s="104">
        <f>กรอกข้อมูล!A4</f>
        <v>0</v>
      </c>
      <c r="B99" s="199" t="s">
        <v>38</v>
      </c>
      <c r="C99" s="200"/>
      <c r="D99" s="105" t="s">
        <v>9</v>
      </c>
      <c r="E99" s="105">
        <f>กรอกข้อมูล!C4</f>
        <v>3</v>
      </c>
      <c r="F99" s="106">
        <v>70</v>
      </c>
      <c r="G99" s="118">
        <f>SUM(คะแนนปลายปี!J5)</f>
        <v>0</v>
      </c>
      <c r="H99" s="119">
        <v>30</v>
      </c>
      <c r="I99" s="118">
        <f>SUM(คะแนนปลายปี!K5)</f>
        <v>0</v>
      </c>
      <c r="J99" s="118">
        <f>SUM(คะแนนปลายปี!L5)</f>
        <v>0</v>
      </c>
      <c r="K99" s="118">
        <f>SUM(คะแนนปลายปี!M5)</f>
        <v>0</v>
      </c>
      <c r="L99" s="94"/>
    </row>
    <row r="100" spans="1:12" ht="20.25" customHeight="1" x14ac:dyDescent="0.5">
      <c r="A100" s="104">
        <f>กรอกข้อมูล!A5</f>
        <v>0</v>
      </c>
      <c r="B100" s="199" t="s">
        <v>5</v>
      </c>
      <c r="C100" s="200"/>
      <c r="D100" s="105" t="s">
        <v>9</v>
      </c>
      <c r="E100" s="105">
        <f>กรอกข้อมูล!C5</f>
        <v>2</v>
      </c>
      <c r="F100" s="106">
        <v>70</v>
      </c>
      <c r="G100" s="118">
        <f>SUM(คะแนนปลายปี!N5)</f>
        <v>0</v>
      </c>
      <c r="H100" s="119">
        <v>30</v>
      </c>
      <c r="I100" s="118">
        <f>SUM(คะแนนปลายปี!O5)</f>
        <v>0</v>
      </c>
      <c r="J100" s="118">
        <f>SUM(คะแนนปลายปี!P5)</f>
        <v>0</v>
      </c>
      <c r="K100" s="118">
        <f>SUM(คะแนนปลายปี!Q5)</f>
        <v>0</v>
      </c>
      <c r="L100" s="94"/>
    </row>
    <row r="101" spans="1:12" ht="20.25" customHeight="1" x14ac:dyDescent="0.5">
      <c r="A101" s="104">
        <f>กรอกข้อมูล!A6</f>
        <v>0</v>
      </c>
      <c r="B101" s="199" t="s">
        <v>18</v>
      </c>
      <c r="C101" s="200"/>
      <c r="D101" s="105" t="s">
        <v>9</v>
      </c>
      <c r="E101" s="105">
        <f>กรอกข้อมูล!C6</f>
        <v>1</v>
      </c>
      <c r="F101" s="106">
        <v>70</v>
      </c>
      <c r="G101" s="118">
        <f>SUM(คะแนนปลายปี!R5)</f>
        <v>0</v>
      </c>
      <c r="H101" s="119">
        <v>30</v>
      </c>
      <c r="I101" s="118">
        <f>SUM(คะแนนปลายปี!S5)</f>
        <v>0</v>
      </c>
      <c r="J101" s="118">
        <f>SUM(คะแนนปลายปี!T5)</f>
        <v>0</v>
      </c>
      <c r="K101" s="118">
        <f>SUM(คะแนนปลายปี!U5)</f>
        <v>0</v>
      </c>
      <c r="L101" s="94"/>
    </row>
    <row r="102" spans="1:12" ht="20.25" customHeight="1" x14ac:dyDescent="0.5">
      <c r="A102" s="104">
        <f>กรอกข้อมูล!A7</f>
        <v>0</v>
      </c>
      <c r="B102" s="199" t="s">
        <v>39</v>
      </c>
      <c r="C102" s="200"/>
      <c r="D102" s="105" t="s">
        <v>9</v>
      </c>
      <c r="E102" s="105">
        <f>กรอกข้อมูล!C7</f>
        <v>2</v>
      </c>
      <c r="F102" s="106">
        <v>80</v>
      </c>
      <c r="G102" s="118">
        <f>SUM(คะแนนปลายปี!V5)</f>
        <v>0</v>
      </c>
      <c r="H102" s="119">
        <v>20</v>
      </c>
      <c r="I102" s="118">
        <f>SUM(คะแนนปลายปี!W5)</f>
        <v>0</v>
      </c>
      <c r="J102" s="118">
        <f>SUM(คะแนนปลายปี!X5)</f>
        <v>0</v>
      </c>
      <c r="K102" s="118">
        <f>SUM(คะแนนปลายปี!Y5)</f>
        <v>0</v>
      </c>
      <c r="L102" s="94"/>
    </row>
    <row r="103" spans="1:12" ht="20.25" customHeight="1" x14ac:dyDescent="0.5">
      <c r="A103" s="104">
        <f>กรอกข้อมูล!A8</f>
        <v>0</v>
      </c>
      <c r="B103" s="199" t="s">
        <v>7</v>
      </c>
      <c r="C103" s="200"/>
      <c r="D103" s="105" t="s">
        <v>9</v>
      </c>
      <c r="E103" s="105">
        <f>กรอกข้อมูล!C8</f>
        <v>2</v>
      </c>
      <c r="F103" s="106">
        <v>80</v>
      </c>
      <c r="G103" s="118">
        <f>SUM(คะแนนปลายปี!Z5)</f>
        <v>0</v>
      </c>
      <c r="H103" s="119">
        <v>20</v>
      </c>
      <c r="I103" s="118">
        <f>SUM(คะแนนปลายปี!AA5)</f>
        <v>0</v>
      </c>
      <c r="J103" s="118">
        <f>SUM(คะแนนปลายปี!AB5)</f>
        <v>0</v>
      </c>
      <c r="K103" s="118">
        <f>SUM(คะแนนปลายปี!AC5)</f>
        <v>0</v>
      </c>
      <c r="L103" s="94"/>
    </row>
    <row r="104" spans="1:12" ht="20.25" customHeight="1" x14ac:dyDescent="0.5">
      <c r="A104" s="104">
        <f>กรอกข้อมูล!A9</f>
        <v>0</v>
      </c>
      <c r="B104" s="199" t="s">
        <v>34</v>
      </c>
      <c r="C104" s="200"/>
      <c r="D104" s="105" t="s">
        <v>9</v>
      </c>
      <c r="E104" s="105">
        <f>กรอกข้อมูล!C9</f>
        <v>1</v>
      </c>
      <c r="F104" s="106">
        <v>80</v>
      </c>
      <c r="G104" s="118">
        <f>SUM(คะแนนปลายปี!AD5)</f>
        <v>0</v>
      </c>
      <c r="H104" s="119">
        <v>20</v>
      </c>
      <c r="I104" s="118">
        <f>SUM(คะแนนปลายปี!AE5)</f>
        <v>0</v>
      </c>
      <c r="J104" s="118">
        <f>SUM(คะแนนปลายปี!AF5)</f>
        <v>0</v>
      </c>
      <c r="K104" s="118">
        <f>SUM(คะแนนปลายปี!AG5)</f>
        <v>0</v>
      </c>
      <c r="L104" s="94"/>
    </row>
    <row r="105" spans="1:12" ht="20.25" customHeight="1" x14ac:dyDescent="0.5">
      <c r="A105" s="104">
        <f>กรอกข้อมูล!A10</f>
        <v>0</v>
      </c>
      <c r="B105" s="199" t="s">
        <v>21</v>
      </c>
      <c r="C105" s="200"/>
      <c r="D105" s="105" t="s">
        <v>9</v>
      </c>
      <c r="E105" s="105">
        <f>กรอกข้อมูล!C10</f>
        <v>2</v>
      </c>
      <c r="F105" s="106">
        <v>70</v>
      </c>
      <c r="G105" s="118">
        <f>SUM(คะแนนปลายปี!AH5)</f>
        <v>0</v>
      </c>
      <c r="H105" s="119">
        <v>30</v>
      </c>
      <c r="I105" s="118">
        <f>SUM(คะแนนปลายปี!AI5)</f>
        <v>0</v>
      </c>
      <c r="J105" s="118">
        <f>SUM(คะแนนปลายปี!AJ5)</f>
        <v>0</v>
      </c>
      <c r="K105" s="118">
        <f>SUM(คะแนนปลายปี!AK5)</f>
        <v>0</v>
      </c>
      <c r="L105" s="94"/>
    </row>
    <row r="106" spans="1:12" ht="20.25" customHeight="1" x14ac:dyDescent="0.5">
      <c r="A106" s="104">
        <f>กรอกข้อมูล!A11</f>
        <v>0</v>
      </c>
      <c r="B106" s="199">
        <f>กรอกข้อมูล!B11</f>
        <v>0</v>
      </c>
      <c r="C106" s="200"/>
      <c r="D106" s="105" t="s">
        <v>17</v>
      </c>
      <c r="E106" s="105">
        <f>กรอกข้อมูล!C11</f>
        <v>2</v>
      </c>
      <c r="F106" s="106">
        <v>80</v>
      </c>
      <c r="G106" s="118">
        <f>SUM(คะแนนปลายปี!AL5)</f>
        <v>0</v>
      </c>
      <c r="H106" s="119">
        <v>20</v>
      </c>
      <c r="I106" s="118">
        <f>SUM(คะแนนปลายปี!AM5)</f>
        <v>0</v>
      </c>
      <c r="J106" s="118">
        <f>SUM(คะแนนปลายปี!AN5)</f>
        <v>0</v>
      </c>
      <c r="K106" s="118">
        <f>SUM(คะแนนปลายปี!AO5)</f>
        <v>0</v>
      </c>
      <c r="L106" s="94"/>
    </row>
    <row r="107" spans="1:12" ht="20.25" customHeight="1" x14ac:dyDescent="0.5">
      <c r="A107" s="80"/>
      <c r="B107" s="201"/>
      <c r="C107" s="201"/>
      <c r="D107" s="108"/>
      <c r="E107" s="108"/>
      <c r="F107" s="109"/>
      <c r="G107" s="112"/>
      <c r="H107" s="111"/>
      <c r="I107" s="112"/>
      <c r="J107" s="112"/>
      <c r="K107" s="112"/>
    </row>
    <row r="108" spans="1:12" ht="20.25" customHeight="1" x14ac:dyDescent="0.5">
      <c r="A108" s="100"/>
      <c r="B108" s="100"/>
      <c r="C108" s="100"/>
      <c r="D108" s="100"/>
      <c r="E108" s="72">
        <f>SUM(E97:E107)</f>
        <v>23</v>
      </c>
      <c r="F108" s="109"/>
      <c r="G108" s="112"/>
      <c r="I108" s="124"/>
      <c r="J108" s="125"/>
    </row>
    <row r="109" spans="1:12" ht="20.25" customHeight="1" x14ac:dyDescent="0.5">
      <c r="A109" s="252" t="s">
        <v>87</v>
      </c>
      <c r="B109" s="253"/>
      <c r="C109" s="253"/>
      <c r="D109" s="254"/>
      <c r="F109" s="255">
        <f>ROUNDDOWN(SUM((K97*E97)+(K98*E98)+(K99*E99)+(K100*E100)+(K101*E101)+(K102*E102)+(K103*E103)+(K104*E104)+(K105*E105)+(K106*E106))/E108,2)</f>
        <v>0</v>
      </c>
      <c r="G109" s="256"/>
      <c r="H109" s="113"/>
      <c r="I109" s="120"/>
    </row>
    <row r="110" spans="1:12" ht="3" customHeight="1" x14ac:dyDescent="0.5">
      <c r="A110" s="80"/>
      <c r="B110" s="107"/>
      <c r="C110" s="107"/>
      <c r="D110" s="108"/>
      <c r="F110" s="80"/>
      <c r="G110" s="113"/>
      <c r="H110" s="113"/>
      <c r="I110" s="120"/>
    </row>
    <row r="111" spans="1:12" ht="20.25" customHeight="1" x14ac:dyDescent="0.5">
      <c r="A111" s="251" t="s">
        <v>88</v>
      </c>
      <c r="B111" s="251"/>
      <c r="C111" s="251"/>
      <c r="D111" s="251"/>
      <c r="F111" s="261" t="str">
        <f>'คุณฯ-สรุป'!FL5</f>
        <v/>
      </c>
      <c r="G111" s="261"/>
      <c r="H111" s="88"/>
      <c r="I111" s="88"/>
    </row>
    <row r="112" spans="1:12" ht="3" customHeight="1" x14ac:dyDescent="0.5">
      <c r="D112" s="75"/>
      <c r="E112" s="101"/>
      <c r="F112" s="71"/>
    </row>
    <row r="113" spans="1:12" ht="20.25" customHeight="1" x14ac:dyDescent="0.5">
      <c r="A113" s="251" t="s">
        <v>85</v>
      </c>
      <c r="B113" s="251"/>
      <c r="C113" s="251"/>
      <c r="D113" s="251"/>
      <c r="F113" s="261" t="str">
        <f>'อ่านฯ-สรุป'!BM5</f>
        <v/>
      </c>
      <c r="G113" s="261"/>
    </row>
    <row r="114" spans="1:12" ht="3" customHeight="1" x14ac:dyDescent="0.5">
      <c r="A114" s="73"/>
      <c r="B114" s="73"/>
      <c r="C114" s="73"/>
      <c r="D114" s="73"/>
    </row>
    <row r="115" spans="1:12" ht="20.25" customHeight="1" x14ac:dyDescent="0.5">
      <c r="A115" s="247" t="s">
        <v>86</v>
      </c>
      <c r="B115" s="248"/>
      <c r="C115" s="248"/>
      <c r="D115" s="249"/>
    </row>
    <row r="116" spans="1:12" ht="20.25" customHeight="1" x14ac:dyDescent="0.5">
      <c r="A116" s="95" t="s">
        <v>91</v>
      </c>
      <c r="B116" s="80"/>
      <c r="C116" s="80"/>
      <c r="D116" s="96"/>
      <c r="F116" s="250" t="s">
        <v>89</v>
      </c>
      <c r="G116" s="250"/>
    </row>
    <row r="117" spans="1:12" ht="20.25" customHeight="1" x14ac:dyDescent="0.5">
      <c r="A117" s="95" t="s">
        <v>92</v>
      </c>
      <c r="B117" s="80"/>
      <c r="C117" s="80"/>
      <c r="D117" s="96"/>
      <c r="F117" s="250" t="s">
        <v>89</v>
      </c>
      <c r="G117" s="250"/>
    </row>
    <row r="118" spans="1:12" ht="20.25" customHeight="1" x14ac:dyDescent="0.5">
      <c r="A118" s="95" t="s">
        <v>93</v>
      </c>
      <c r="B118" s="80"/>
      <c r="C118" s="80"/>
      <c r="D118" s="96"/>
      <c r="F118" s="250" t="s">
        <v>89</v>
      </c>
      <c r="G118" s="250"/>
      <c r="H118" s="90"/>
      <c r="I118" s="90"/>
    </row>
    <row r="119" spans="1:12" ht="20.25" customHeight="1" x14ac:dyDescent="0.5">
      <c r="A119" s="97" t="s">
        <v>134</v>
      </c>
      <c r="B119" s="98"/>
      <c r="C119" s="98"/>
      <c r="D119" s="99"/>
      <c r="F119" s="250" t="s">
        <v>89</v>
      </c>
      <c r="G119" s="250"/>
    </row>
    <row r="120" spans="1:12" ht="20.25" customHeight="1" x14ac:dyDescent="0.5">
      <c r="A120" s="74" t="s">
        <v>94</v>
      </c>
      <c r="D120" s="81"/>
    </row>
    <row r="121" spans="1:12" ht="20.25" customHeight="1" x14ac:dyDescent="0.5">
      <c r="B121" s="83"/>
      <c r="C121" s="83"/>
    </row>
    <row r="122" spans="1:12" ht="20.25" customHeight="1" x14ac:dyDescent="0.5">
      <c r="A122" s="195" t="s">
        <v>96</v>
      </c>
      <c r="B122" s="195"/>
      <c r="C122" s="195"/>
      <c r="D122" s="195"/>
      <c r="F122" s="79" t="s">
        <v>106</v>
      </c>
      <c r="G122" s="88"/>
      <c r="H122" s="88"/>
      <c r="I122" s="88"/>
      <c r="J122" s="88"/>
      <c r="K122" s="88"/>
      <c r="L122" s="79"/>
    </row>
    <row r="123" spans="1:12" ht="20.25" customHeight="1" x14ac:dyDescent="0.5">
      <c r="B123" s="197" t="str">
        <f>"("&amp;กรอกข้อมูล!B$15&amp;")"</f>
        <v>(นางสาวตัวอย่าง)</v>
      </c>
      <c r="C123" s="197"/>
      <c r="E123" s="79"/>
      <c r="F123" s="222" t="s">
        <v>95</v>
      </c>
      <c r="G123" s="222"/>
      <c r="H123" s="222"/>
      <c r="I123" s="222"/>
    </row>
    <row r="124" spans="1:12" ht="20.25" customHeight="1" x14ac:dyDescent="0.5">
      <c r="K124" s="117" t="s">
        <v>8</v>
      </c>
      <c r="L124" s="77">
        <v>4</v>
      </c>
    </row>
    <row r="128" spans="1:12" ht="20.25" customHeight="1" x14ac:dyDescent="0.5">
      <c r="A128" s="179" t="s">
        <v>30</v>
      </c>
      <c r="B128" s="179"/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</row>
    <row r="129" spans="1:12" ht="26.1" customHeight="1" x14ac:dyDescent="0.5">
      <c r="A129" s="180" t="s">
        <v>90</v>
      </c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</row>
    <row r="130" spans="1:12" ht="20.25" customHeight="1" x14ac:dyDescent="0.5">
      <c r="B130" s="102"/>
      <c r="C130" s="103"/>
      <c r="D130" s="179" t="s">
        <v>42</v>
      </c>
      <c r="E130" s="179"/>
      <c r="F130" s="260">
        <f>SUM(กรอกข้อมูล!B$13)</f>
        <v>0</v>
      </c>
      <c r="G130" s="260"/>
      <c r="I130" s="115"/>
      <c r="J130" s="115"/>
    </row>
    <row r="131" spans="1:12" ht="15.75" customHeight="1" x14ac:dyDescent="0.5">
      <c r="A131" s="71"/>
      <c r="B131" s="71"/>
      <c r="C131" s="71"/>
      <c r="D131" s="71"/>
      <c r="E131" s="71"/>
      <c r="F131" s="71"/>
      <c r="G131" s="76"/>
      <c r="H131" s="76"/>
      <c r="I131" s="76"/>
      <c r="J131" s="76"/>
    </row>
    <row r="132" spans="1:12" ht="22.9" customHeight="1" x14ac:dyDescent="0.5">
      <c r="A132" s="102" t="s">
        <v>0</v>
      </c>
      <c r="C132" s="181">
        <f>(กรอกข้อมูล!B20)</f>
        <v>0</v>
      </c>
      <c r="D132" s="181"/>
      <c r="E132" s="181"/>
      <c r="F132" s="181"/>
      <c r="G132" s="114"/>
      <c r="H132" s="115" t="s">
        <v>40</v>
      </c>
      <c r="J132" s="115"/>
      <c r="K132" s="78">
        <f>กรอกข้อมูล!B14</f>
        <v>0</v>
      </c>
    </row>
    <row r="133" spans="1:12" ht="20.25" customHeight="1" x14ac:dyDescent="0.5">
      <c r="A133" s="102"/>
      <c r="B133" s="102"/>
      <c r="C133" s="182"/>
      <c r="D133" s="182"/>
      <c r="E133" s="182"/>
      <c r="F133" s="182"/>
      <c r="G133" s="183"/>
      <c r="H133" s="115"/>
      <c r="I133" s="115"/>
      <c r="J133" s="115"/>
    </row>
    <row r="134" spans="1:12" ht="20.25" customHeight="1" x14ac:dyDescent="0.5">
      <c r="A134" s="98"/>
      <c r="B134" s="98"/>
      <c r="C134" s="98"/>
      <c r="D134" s="98"/>
      <c r="E134" s="98"/>
      <c r="F134" s="98"/>
      <c r="G134" s="114"/>
      <c r="H134" s="114"/>
      <c r="I134" s="114"/>
      <c r="J134" s="114"/>
    </row>
    <row r="135" spans="1:12" ht="20.25" customHeight="1" x14ac:dyDescent="0.5">
      <c r="A135" s="210" t="s">
        <v>1</v>
      </c>
      <c r="B135" s="213" t="s">
        <v>2</v>
      </c>
      <c r="C135" s="214"/>
      <c r="D135" s="206" t="s">
        <v>10</v>
      </c>
      <c r="E135" s="206" t="s">
        <v>32</v>
      </c>
      <c r="F135" s="220" t="s">
        <v>28</v>
      </c>
      <c r="G135" s="220"/>
      <c r="H135" s="205" t="s">
        <v>24</v>
      </c>
      <c r="I135" s="205"/>
      <c r="J135" s="91" t="s">
        <v>20</v>
      </c>
      <c r="K135" s="259" t="s">
        <v>57</v>
      </c>
      <c r="L135" s="206" t="s">
        <v>83</v>
      </c>
    </row>
    <row r="136" spans="1:12" ht="20.25" customHeight="1" x14ac:dyDescent="0.5">
      <c r="A136" s="211"/>
      <c r="B136" s="215"/>
      <c r="C136" s="216"/>
      <c r="D136" s="219"/>
      <c r="E136" s="219"/>
      <c r="F136" s="206" t="s">
        <v>26</v>
      </c>
      <c r="G136" s="208" t="s">
        <v>27</v>
      </c>
      <c r="H136" s="208" t="s">
        <v>26</v>
      </c>
      <c r="I136" s="208" t="s">
        <v>27</v>
      </c>
      <c r="J136" s="92">
        <v>100</v>
      </c>
      <c r="K136" s="259"/>
      <c r="L136" s="219"/>
    </row>
    <row r="137" spans="1:12" ht="20.25" customHeight="1" x14ac:dyDescent="0.5">
      <c r="A137" s="212"/>
      <c r="B137" s="217"/>
      <c r="C137" s="218"/>
      <c r="D137" s="207"/>
      <c r="E137" s="207"/>
      <c r="F137" s="207"/>
      <c r="G137" s="209"/>
      <c r="H137" s="209"/>
      <c r="I137" s="209"/>
      <c r="J137" s="93" t="s">
        <v>29</v>
      </c>
      <c r="K137" s="259"/>
      <c r="L137" s="207"/>
    </row>
    <row r="138" spans="1:12" ht="20.25" customHeight="1" x14ac:dyDescent="0.5">
      <c r="A138" s="104">
        <f>กรอกข้อมูล!A2</f>
        <v>0</v>
      </c>
      <c r="B138" s="203" t="s">
        <v>3</v>
      </c>
      <c r="C138" s="204"/>
      <c r="D138" s="105" t="s">
        <v>9</v>
      </c>
      <c r="E138" s="105">
        <f>กรอกข้อมูล!C2</f>
        <v>4</v>
      </c>
      <c r="F138" s="106">
        <v>70</v>
      </c>
      <c r="G138" s="118">
        <f>SUM(คะแนนปลายปี!B6)</f>
        <v>0</v>
      </c>
      <c r="H138" s="119">
        <v>30</v>
      </c>
      <c r="I138" s="118">
        <f>SUM(คะแนนปลายปี!C6)</f>
        <v>0</v>
      </c>
      <c r="J138" s="118">
        <f>SUM(คะแนนปลายปี!D6)</f>
        <v>0</v>
      </c>
      <c r="K138" s="118">
        <f>SUM(คะแนนปลายปี!E6)</f>
        <v>0</v>
      </c>
      <c r="L138" s="94"/>
    </row>
    <row r="139" spans="1:12" ht="20.25" customHeight="1" x14ac:dyDescent="0.5">
      <c r="A139" s="104">
        <f>กรอกข้อมูล!A3</f>
        <v>0</v>
      </c>
      <c r="B139" s="199" t="s">
        <v>4</v>
      </c>
      <c r="C139" s="200"/>
      <c r="D139" s="105" t="s">
        <v>9</v>
      </c>
      <c r="E139" s="105">
        <f>กรอกข้อมูล!C3</f>
        <v>4</v>
      </c>
      <c r="F139" s="106">
        <v>70</v>
      </c>
      <c r="G139" s="118">
        <f>SUM(คะแนนปลายปี!F6)</f>
        <v>0</v>
      </c>
      <c r="H139" s="119">
        <v>30</v>
      </c>
      <c r="I139" s="118">
        <f>SUM(คะแนนปลายปี!G6)</f>
        <v>0</v>
      </c>
      <c r="J139" s="118">
        <f>SUM(คะแนนปลายปี!H6)</f>
        <v>0</v>
      </c>
      <c r="K139" s="118">
        <f>SUM(คะแนนปลายปี!I6)</f>
        <v>0</v>
      </c>
      <c r="L139" s="94"/>
    </row>
    <row r="140" spans="1:12" ht="20.25" customHeight="1" x14ac:dyDescent="0.5">
      <c r="A140" s="104">
        <f>กรอกข้อมูล!A4</f>
        <v>0</v>
      </c>
      <c r="B140" s="199" t="s">
        <v>38</v>
      </c>
      <c r="C140" s="200"/>
      <c r="D140" s="105" t="s">
        <v>9</v>
      </c>
      <c r="E140" s="105">
        <f>กรอกข้อมูล!C4</f>
        <v>3</v>
      </c>
      <c r="F140" s="106">
        <v>70</v>
      </c>
      <c r="G140" s="118">
        <f>SUM(คะแนนปลายปี!J6)</f>
        <v>0</v>
      </c>
      <c r="H140" s="119">
        <v>30</v>
      </c>
      <c r="I140" s="118">
        <f>SUM(คะแนนปลายปี!K6)</f>
        <v>0</v>
      </c>
      <c r="J140" s="118">
        <f>SUM(คะแนนปลายปี!L6)</f>
        <v>0</v>
      </c>
      <c r="K140" s="118">
        <f>SUM(คะแนนปลายปี!M6)</f>
        <v>0</v>
      </c>
      <c r="L140" s="94"/>
    </row>
    <row r="141" spans="1:12" ht="20.25" customHeight="1" x14ac:dyDescent="0.5">
      <c r="A141" s="104">
        <f>กรอกข้อมูล!A5</f>
        <v>0</v>
      </c>
      <c r="B141" s="199" t="s">
        <v>5</v>
      </c>
      <c r="C141" s="200"/>
      <c r="D141" s="105" t="s">
        <v>9</v>
      </c>
      <c r="E141" s="105">
        <f>กรอกข้อมูล!C5</f>
        <v>2</v>
      </c>
      <c r="F141" s="106">
        <v>70</v>
      </c>
      <c r="G141" s="118">
        <f>SUM(คะแนนปลายปี!N6)</f>
        <v>0</v>
      </c>
      <c r="H141" s="119">
        <v>30</v>
      </c>
      <c r="I141" s="118">
        <f>SUM(คะแนนปลายปี!O6)</f>
        <v>0</v>
      </c>
      <c r="J141" s="118">
        <f>SUM(คะแนนปลายปี!P6)</f>
        <v>0</v>
      </c>
      <c r="K141" s="118">
        <f>SUM(คะแนนปลายปี!Q6)</f>
        <v>0</v>
      </c>
      <c r="L141" s="94"/>
    </row>
    <row r="142" spans="1:12" ht="20.25" customHeight="1" x14ac:dyDescent="0.5">
      <c r="A142" s="104">
        <f>กรอกข้อมูล!A6</f>
        <v>0</v>
      </c>
      <c r="B142" s="199" t="s">
        <v>18</v>
      </c>
      <c r="C142" s="200"/>
      <c r="D142" s="105" t="s">
        <v>9</v>
      </c>
      <c r="E142" s="105">
        <f>กรอกข้อมูล!C6</f>
        <v>1</v>
      </c>
      <c r="F142" s="106">
        <v>70</v>
      </c>
      <c r="G142" s="118">
        <f>SUM(คะแนนปลายปี!R6)</f>
        <v>0</v>
      </c>
      <c r="H142" s="119">
        <v>30</v>
      </c>
      <c r="I142" s="118">
        <f>SUM(คะแนนปลายปี!S6)</f>
        <v>0</v>
      </c>
      <c r="J142" s="118">
        <f>SUM(คะแนนปลายปี!T6)</f>
        <v>0</v>
      </c>
      <c r="K142" s="118">
        <f>SUM(คะแนนปลายปี!U6)</f>
        <v>0</v>
      </c>
      <c r="L142" s="94"/>
    </row>
    <row r="143" spans="1:12" ht="20.25" customHeight="1" x14ac:dyDescent="0.5">
      <c r="A143" s="104">
        <f>กรอกข้อมูล!A7</f>
        <v>0</v>
      </c>
      <c r="B143" s="199" t="s">
        <v>39</v>
      </c>
      <c r="C143" s="200"/>
      <c r="D143" s="105" t="s">
        <v>9</v>
      </c>
      <c r="E143" s="105">
        <f>กรอกข้อมูล!C7</f>
        <v>2</v>
      </c>
      <c r="F143" s="106">
        <v>80</v>
      </c>
      <c r="G143" s="118">
        <f>SUM(คะแนนปลายปี!V6)</f>
        <v>0</v>
      </c>
      <c r="H143" s="119">
        <v>20</v>
      </c>
      <c r="I143" s="118">
        <f>SUM(คะแนนปลายปี!W6)</f>
        <v>0</v>
      </c>
      <c r="J143" s="118">
        <f>SUM(คะแนนปลายปี!X6)</f>
        <v>0</v>
      </c>
      <c r="K143" s="118">
        <f>SUM(คะแนนปลายปี!Y6)</f>
        <v>0</v>
      </c>
      <c r="L143" s="94"/>
    </row>
    <row r="144" spans="1:12" ht="20.25" customHeight="1" x14ac:dyDescent="0.5">
      <c r="A144" s="104">
        <f>กรอกข้อมูล!A8</f>
        <v>0</v>
      </c>
      <c r="B144" s="199" t="s">
        <v>7</v>
      </c>
      <c r="C144" s="200"/>
      <c r="D144" s="105" t="s">
        <v>9</v>
      </c>
      <c r="E144" s="105">
        <f>กรอกข้อมูล!C8</f>
        <v>2</v>
      </c>
      <c r="F144" s="106">
        <v>80</v>
      </c>
      <c r="G144" s="118">
        <f>SUM(คะแนนปลายปี!Z6)</f>
        <v>0</v>
      </c>
      <c r="H144" s="119">
        <v>20</v>
      </c>
      <c r="I144" s="118">
        <f>SUM(คะแนนปลายปี!AA6)</f>
        <v>0</v>
      </c>
      <c r="J144" s="118">
        <f>SUM(คะแนนปลายปี!AB6)</f>
        <v>0</v>
      </c>
      <c r="K144" s="118">
        <f>SUM(คะแนนปลายปี!AC6)</f>
        <v>0</v>
      </c>
      <c r="L144" s="94"/>
    </row>
    <row r="145" spans="1:12" ht="20.25" customHeight="1" x14ac:dyDescent="0.5">
      <c r="A145" s="104">
        <f>กรอกข้อมูล!A9</f>
        <v>0</v>
      </c>
      <c r="B145" s="199" t="s">
        <v>34</v>
      </c>
      <c r="C145" s="200"/>
      <c r="D145" s="105" t="s">
        <v>9</v>
      </c>
      <c r="E145" s="105">
        <f>กรอกข้อมูล!C9</f>
        <v>1</v>
      </c>
      <c r="F145" s="106">
        <v>80</v>
      </c>
      <c r="G145" s="118">
        <f>SUM(คะแนนปลายปี!AD6)</f>
        <v>0</v>
      </c>
      <c r="H145" s="119">
        <v>20</v>
      </c>
      <c r="I145" s="118">
        <f>SUM(คะแนนปลายปี!AE6)</f>
        <v>0</v>
      </c>
      <c r="J145" s="118">
        <f>SUM(คะแนนปลายปี!AF6)</f>
        <v>0</v>
      </c>
      <c r="K145" s="118">
        <f>SUM(คะแนนปลายปี!AG6)</f>
        <v>0</v>
      </c>
      <c r="L145" s="94"/>
    </row>
    <row r="146" spans="1:12" ht="20.25" customHeight="1" x14ac:dyDescent="0.5">
      <c r="A146" s="104">
        <f>กรอกข้อมูล!A10</f>
        <v>0</v>
      </c>
      <c r="B146" s="199" t="s">
        <v>21</v>
      </c>
      <c r="C146" s="200"/>
      <c r="D146" s="105" t="s">
        <v>9</v>
      </c>
      <c r="E146" s="105">
        <f>กรอกข้อมูล!C10</f>
        <v>2</v>
      </c>
      <c r="F146" s="106">
        <v>70</v>
      </c>
      <c r="G146" s="118">
        <f>SUM(คะแนนปลายปี!AH6)</f>
        <v>0</v>
      </c>
      <c r="H146" s="119">
        <v>30</v>
      </c>
      <c r="I146" s="118">
        <f>SUM(คะแนนปลายปี!AI6)</f>
        <v>0</v>
      </c>
      <c r="J146" s="118">
        <f>SUM(คะแนนปลายปี!AJ6)</f>
        <v>0</v>
      </c>
      <c r="K146" s="118">
        <f>SUM(คะแนนปลายปี!AK6)</f>
        <v>0</v>
      </c>
      <c r="L146" s="94"/>
    </row>
    <row r="147" spans="1:12" ht="20.25" customHeight="1" x14ac:dyDescent="0.5">
      <c r="A147" s="104">
        <f>กรอกข้อมูล!A11</f>
        <v>0</v>
      </c>
      <c r="B147" s="199">
        <f>กรอกข้อมูล!B11</f>
        <v>0</v>
      </c>
      <c r="C147" s="200"/>
      <c r="D147" s="105" t="s">
        <v>17</v>
      </c>
      <c r="E147" s="105">
        <f>กรอกข้อมูล!C11</f>
        <v>2</v>
      </c>
      <c r="F147" s="106">
        <v>80</v>
      </c>
      <c r="G147" s="118">
        <f>SUM(คะแนนปลายปี!AL6)</f>
        <v>0</v>
      </c>
      <c r="H147" s="119">
        <v>20</v>
      </c>
      <c r="I147" s="118">
        <f>SUM(คะแนนปลายปี!AM6)</f>
        <v>0</v>
      </c>
      <c r="J147" s="118">
        <f>SUM(คะแนนปลายปี!AN6)</f>
        <v>0</v>
      </c>
      <c r="K147" s="118">
        <f>SUM(คะแนนปลายปี!AO6)</f>
        <v>0</v>
      </c>
      <c r="L147" s="94"/>
    </row>
    <row r="148" spans="1:12" ht="20.25" customHeight="1" x14ac:dyDescent="0.5">
      <c r="A148" s="80"/>
      <c r="B148" s="201"/>
      <c r="C148" s="201"/>
      <c r="D148" s="108"/>
      <c r="E148" s="108"/>
      <c r="F148" s="109"/>
      <c r="G148" s="112"/>
      <c r="H148" s="111"/>
      <c r="I148" s="112"/>
      <c r="J148" s="112"/>
      <c r="K148" s="112"/>
    </row>
    <row r="149" spans="1:12" ht="20.25" customHeight="1" x14ac:dyDescent="0.5">
      <c r="A149" s="100"/>
      <c r="B149" s="100"/>
      <c r="C149" s="100"/>
      <c r="D149" s="100"/>
      <c r="E149" s="72">
        <f>SUM(E138:E148)</f>
        <v>23</v>
      </c>
      <c r="F149" s="109"/>
      <c r="G149" s="112"/>
      <c r="I149" s="124"/>
      <c r="J149" s="125"/>
    </row>
    <row r="150" spans="1:12" ht="20.25" customHeight="1" x14ac:dyDescent="0.5">
      <c r="A150" s="252" t="s">
        <v>87</v>
      </c>
      <c r="B150" s="253"/>
      <c r="C150" s="253"/>
      <c r="D150" s="254"/>
      <c r="F150" s="255">
        <f>ROUNDDOWN(SUM((K138*E138)+(K139*E139)+(K140*E140)+(K141*E141)+(K142*E142)+(K143*E143)+(K144*E144)+(K145*E145)+(K146*E146)+(K147*E147))/E149,2)</f>
        <v>0</v>
      </c>
      <c r="G150" s="256"/>
      <c r="H150" s="113"/>
      <c r="I150" s="120"/>
    </row>
    <row r="151" spans="1:12" ht="3" customHeight="1" x14ac:dyDescent="0.5">
      <c r="A151" s="80"/>
      <c r="B151" s="107"/>
      <c r="C151" s="107"/>
      <c r="D151" s="108"/>
      <c r="G151" s="113"/>
      <c r="H151" s="113"/>
      <c r="I151" s="120"/>
    </row>
    <row r="152" spans="1:12" ht="20.25" customHeight="1" x14ac:dyDescent="0.5">
      <c r="A152" s="251" t="s">
        <v>88</v>
      </c>
      <c r="B152" s="251"/>
      <c r="C152" s="251"/>
      <c r="D152" s="251"/>
      <c r="F152" s="257" t="str">
        <f>'คุณฯ-สรุป'!FL6</f>
        <v/>
      </c>
      <c r="G152" s="258"/>
      <c r="H152" s="88"/>
      <c r="I152" s="88"/>
    </row>
    <row r="153" spans="1:12" ht="3" customHeight="1" x14ac:dyDescent="0.5">
      <c r="D153" s="75"/>
      <c r="E153" s="101"/>
      <c r="F153" s="71"/>
      <c r="G153" s="90"/>
    </row>
    <row r="154" spans="1:12" ht="20.25" customHeight="1" x14ac:dyDescent="0.5">
      <c r="A154" s="251" t="s">
        <v>85</v>
      </c>
      <c r="B154" s="251"/>
      <c r="C154" s="251"/>
      <c r="D154" s="251"/>
      <c r="F154" s="257" t="str">
        <f>'อ่านฯ-สรุป'!BM6</f>
        <v/>
      </c>
      <c r="G154" s="258"/>
    </row>
    <row r="155" spans="1:12" ht="3" customHeight="1" x14ac:dyDescent="0.5">
      <c r="A155" s="73"/>
      <c r="B155" s="73"/>
      <c r="C155" s="73"/>
      <c r="D155" s="73"/>
    </row>
    <row r="156" spans="1:12" ht="20.25" customHeight="1" x14ac:dyDescent="0.5">
      <c r="A156" s="247" t="s">
        <v>86</v>
      </c>
      <c r="B156" s="248"/>
      <c r="C156" s="248"/>
      <c r="D156" s="249"/>
    </row>
    <row r="157" spans="1:12" ht="20.25" customHeight="1" x14ac:dyDescent="0.5">
      <c r="A157" s="95" t="s">
        <v>91</v>
      </c>
      <c r="B157" s="80"/>
      <c r="C157" s="80"/>
      <c r="D157" s="96"/>
      <c r="F157" s="250" t="s">
        <v>89</v>
      </c>
      <c r="G157" s="250"/>
    </row>
    <row r="158" spans="1:12" ht="20.25" customHeight="1" x14ac:dyDescent="0.5">
      <c r="A158" s="95" t="s">
        <v>92</v>
      </c>
      <c r="B158" s="80"/>
      <c r="C158" s="80"/>
      <c r="D158" s="96"/>
      <c r="F158" s="250" t="s">
        <v>89</v>
      </c>
      <c r="G158" s="250"/>
    </row>
    <row r="159" spans="1:12" ht="20.25" customHeight="1" x14ac:dyDescent="0.5">
      <c r="A159" s="95" t="s">
        <v>93</v>
      </c>
      <c r="B159" s="80"/>
      <c r="C159" s="80"/>
      <c r="D159" s="96"/>
      <c r="F159" s="250" t="s">
        <v>89</v>
      </c>
      <c r="G159" s="250"/>
      <c r="H159" s="90"/>
      <c r="I159" s="90"/>
    </row>
    <row r="160" spans="1:12" ht="20.25" customHeight="1" x14ac:dyDescent="0.5">
      <c r="A160" s="97" t="s">
        <v>134</v>
      </c>
      <c r="B160" s="98"/>
      <c r="C160" s="98"/>
      <c r="D160" s="99"/>
      <c r="F160" s="250" t="s">
        <v>89</v>
      </c>
      <c r="G160" s="250"/>
    </row>
    <row r="161" spans="1:12" ht="20.25" customHeight="1" x14ac:dyDescent="0.5">
      <c r="A161" s="74" t="s">
        <v>94</v>
      </c>
      <c r="D161" s="81"/>
    </row>
    <row r="162" spans="1:12" ht="20.25" customHeight="1" x14ac:dyDescent="0.5">
      <c r="B162" s="83"/>
      <c r="C162" s="83"/>
    </row>
    <row r="163" spans="1:12" ht="20.25" customHeight="1" x14ac:dyDescent="0.5">
      <c r="A163" s="195" t="s">
        <v>96</v>
      </c>
      <c r="B163" s="195"/>
      <c r="C163" s="195"/>
      <c r="D163" s="195"/>
      <c r="F163" s="79" t="s">
        <v>106</v>
      </c>
      <c r="G163" s="88"/>
      <c r="H163" s="88"/>
      <c r="I163" s="88"/>
      <c r="J163" s="88"/>
      <c r="K163" s="88"/>
      <c r="L163" s="79"/>
    </row>
    <row r="164" spans="1:12" ht="20.25" customHeight="1" x14ac:dyDescent="0.5">
      <c r="B164" s="197" t="str">
        <f>"("&amp;กรอกข้อมูล!B$15&amp;")"</f>
        <v>(นางสาวตัวอย่าง)</v>
      </c>
      <c r="C164" s="197"/>
      <c r="E164" s="79"/>
      <c r="F164" s="222" t="s">
        <v>95</v>
      </c>
      <c r="G164" s="222"/>
      <c r="H164" s="222"/>
      <c r="I164" s="222"/>
    </row>
    <row r="165" spans="1:12" ht="20.25" customHeight="1" x14ac:dyDescent="0.5">
      <c r="K165" s="117" t="s">
        <v>8</v>
      </c>
      <c r="L165" s="77">
        <v>5</v>
      </c>
    </row>
    <row r="169" spans="1:12" ht="20.25" customHeight="1" x14ac:dyDescent="0.5">
      <c r="A169" s="179" t="s">
        <v>30</v>
      </c>
      <c r="B169" s="179"/>
      <c r="C169" s="179"/>
      <c r="D169" s="179"/>
      <c r="E169" s="179"/>
      <c r="F169" s="179"/>
      <c r="G169" s="179"/>
      <c r="H169" s="179"/>
      <c r="I169" s="179"/>
      <c r="J169" s="179"/>
      <c r="K169" s="179"/>
      <c r="L169" s="179"/>
    </row>
    <row r="170" spans="1:12" ht="26.1" customHeight="1" x14ac:dyDescent="0.5">
      <c r="A170" s="180" t="s">
        <v>90</v>
      </c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</row>
    <row r="171" spans="1:12" ht="20.25" customHeight="1" x14ac:dyDescent="0.5">
      <c r="B171" s="102"/>
      <c r="C171" s="103"/>
      <c r="D171" s="179" t="s">
        <v>42</v>
      </c>
      <c r="E171" s="179"/>
      <c r="F171" s="260">
        <f>SUM(กรอกข้อมูล!B$13)</f>
        <v>0</v>
      </c>
      <c r="G171" s="260"/>
      <c r="I171" s="115"/>
      <c r="J171" s="115"/>
    </row>
    <row r="172" spans="1:12" ht="15.75" customHeight="1" x14ac:dyDescent="0.5">
      <c r="A172" s="71"/>
      <c r="B172" s="71"/>
      <c r="C172" s="71"/>
      <c r="D172" s="71"/>
      <c r="E172" s="71"/>
      <c r="F172" s="71"/>
      <c r="G172" s="76"/>
      <c r="H172" s="76"/>
      <c r="I172" s="76"/>
      <c r="J172" s="76"/>
    </row>
    <row r="173" spans="1:12" ht="22.9" customHeight="1" x14ac:dyDescent="0.5">
      <c r="A173" s="102" t="s">
        <v>0</v>
      </c>
      <c r="C173" s="181">
        <f>(กรอกข้อมูล!B21)</f>
        <v>0</v>
      </c>
      <c r="D173" s="181"/>
      <c r="E173" s="181"/>
      <c r="F173" s="181"/>
      <c r="G173" s="114"/>
      <c r="H173" s="115" t="s">
        <v>40</v>
      </c>
      <c r="J173" s="115"/>
      <c r="K173" s="78">
        <f>กรอกข้อมูล!B14</f>
        <v>0</v>
      </c>
    </row>
    <row r="174" spans="1:12" ht="20.25" customHeight="1" x14ac:dyDescent="0.5">
      <c r="A174" s="102"/>
      <c r="B174" s="102"/>
      <c r="C174" s="182"/>
      <c r="D174" s="182"/>
      <c r="E174" s="182"/>
      <c r="F174" s="182"/>
      <c r="G174" s="183"/>
      <c r="H174" s="115"/>
      <c r="I174" s="115"/>
      <c r="J174" s="115"/>
    </row>
    <row r="175" spans="1:12" ht="20.25" customHeight="1" x14ac:dyDescent="0.5">
      <c r="A175" s="98"/>
      <c r="B175" s="98"/>
      <c r="C175" s="98"/>
      <c r="D175" s="98"/>
      <c r="E175" s="98"/>
      <c r="F175" s="98"/>
      <c r="G175" s="114"/>
      <c r="H175" s="114"/>
      <c r="I175" s="114"/>
      <c r="J175" s="114"/>
    </row>
    <row r="176" spans="1:12" ht="20.25" customHeight="1" x14ac:dyDescent="0.5">
      <c r="A176" s="210" t="s">
        <v>1</v>
      </c>
      <c r="B176" s="213" t="s">
        <v>2</v>
      </c>
      <c r="C176" s="214"/>
      <c r="D176" s="206" t="s">
        <v>10</v>
      </c>
      <c r="E176" s="206" t="s">
        <v>32</v>
      </c>
      <c r="F176" s="220" t="s">
        <v>28</v>
      </c>
      <c r="G176" s="220"/>
      <c r="H176" s="205" t="s">
        <v>24</v>
      </c>
      <c r="I176" s="205"/>
      <c r="J176" s="91" t="s">
        <v>20</v>
      </c>
      <c r="K176" s="259" t="s">
        <v>57</v>
      </c>
      <c r="L176" s="206" t="s">
        <v>83</v>
      </c>
    </row>
    <row r="177" spans="1:12" ht="20.25" customHeight="1" x14ac:dyDescent="0.5">
      <c r="A177" s="211"/>
      <c r="B177" s="215"/>
      <c r="C177" s="216"/>
      <c r="D177" s="219"/>
      <c r="E177" s="219"/>
      <c r="F177" s="206" t="s">
        <v>26</v>
      </c>
      <c r="G177" s="208" t="s">
        <v>27</v>
      </c>
      <c r="H177" s="208" t="s">
        <v>26</v>
      </c>
      <c r="I177" s="208" t="s">
        <v>27</v>
      </c>
      <c r="J177" s="92">
        <v>100</v>
      </c>
      <c r="K177" s="259"/>
      <c r="L177" s="219"/>
    </row>
    <row r="178" spans="1:12" ht="20.25" customHeight="1" x14ac:dyDescent="0.5">
      <c r="A178" s="212"/>
      <c r="B178" s="217"/>
      <c r="C178" s="218"/>
      <c r="D178" s="207"/>
      <c r="E178" s="207"/>
      <c r="F178" s="207"/>
      <c r="G178" s="209"/>
      <c r="H178" s="209"/>
      <c r="I178" s="209"/>
      <c r="J178" s="93" t="s">
        <v>29</v>
      </c>
      <c r="K178" s="259"/>
      <c r="L178" s="207"/>
    </row>
    <row r="179" spans="1:12" ht="20.25" customHeight="1" x14ac:dyDescent="0.5">
      <c r="A179" s="104">
        <f>กรอกข้อมูล!A2</f>
        <v>0</v>
      </c>
      <c r="B179" s="203" t="s">
        <v>3</v>
      </c>
      <c r="C179" s="204"/>
      <c r="D179" s="105" t="s">
        <v>9</v>
      </c>
      <c r="E179" s="105">
        <f>กรอกข้อมูล!C2</f>
        <v>4</v>
      </c>
      <c r="F179" s="106">
        <v>70</v>
      </c>
      <c r="G179" s="118">
        <f>SUM(คะแนนปลายปี!B7)</f>
        <v>0</v>
      </c>
      <c r="H179" s="119">
        <v>30</v>
      </c>
      <c r="I179" s="118">
        <f>SUM(คะแนนปลายปี!C7)</f>
        <v>0</v>
      </c>
      <c r="J179" s="118">
        <f>SUM(คะแนนปลายปี!D7)</f>
        <v>0</v>
      </c>
      <c r="K179" s="118">
        <f>SUM(คะแนนปลายปี!E7)</f>
        <v>0</v>
      </c>
      <c r="L179" s="94"/>
    </row>
    <row r="180" spans="1:12" ht="20.25" customHeight="1" x14ac:dyDescent="0.5">
      <c r="A180" s="104">
        <f>กรอกข้อมูล!A3</f>
        <v>0</v>
      </c>
      <c r="B180" s="199" t="s">
        <v>4</v>
      </c>
      <c r="C180" s="200"/>
      <c r="D180" s="105" t="s">
        <v>9</v>
      </c>
      <c r="E180" s="105">
        <f>กรอกข้อมูล!C3</f>
        <v>4</v>
      </c>
      <c r="F180" s="106">
        <v>70</v>
      </c>
      <c r="G180" s="118">
        <f>SUM(คะแนนปลายปี!F7)</f>
        <v>0</v>
      </c>
      <c r="H180" s="119">
        <v>30</v>
      </c>
      <c r="I180" s="118">
        <f>SUM(คะแนนปลายปี!G7)</f>
        <v>0</v>
      </c>
      <c r="J180" s="118">
        <f>SUM(คะแนนปลายปี!H7)</f>
        <v>0</v>
      </c>
      <c r="K180" s="118">
        <f>SUM(คะแนนปลายปี!I7)</f>
        <v>0</v>
      </c>
      <c r="L180" s="94"/>
    </row>
    <row r="181" spans="1:12" ht="20.25" customHeight="1" x14ac:dyDescent="0.5">
      <c r="A181" s="104">
        <f>กรอกข้อมูล!A4</f>
        <v>0</v>
      </c>
      <c r="B181" s="199" t="s">
        <v>38</v>
      </c>
      <c r="C181" s="200"/>
      <c r="D181" s="105" t="s">
        <v>9</v>
      </c>
      <c r="E181" s="105">
        <f>กรอกข้อมูล!C4</f>
        <v>3</v>
      </c>
      <c r="F181" s="106">
        <v>70</v>
      </c>
      <c r="G181" s="118">
        <f>SUM(คะแนนปลายปี!J7)</f>
        <v>0</v>
      </c>
      <c r="H181" s="119">
        <v>30</v>
      </c>
      <c r="I181" s="118">
        <f>SUM(คะแนนปลายปี!K7)</f>
        <v>0</v>
      </c>
      <c r="J181" s="118">
        <f>SUM(คะแนนปลายปี!L7)</f>
        <v>0</v>
      </c>
      <c r="K181" s="118">
        <f>SUM(คะแนนปลายปี!M7)</f>
        <v>0</v>
      </c>
      <c r="L181" s="94"/>
    </row>
    <row r="182" spans="1:12" ht="20.25" customHeight="1" x14ac:dyDescent="0.5">
      <c r="A182" s="104">
        <f>กรอกข้อมูล!A5</f>
        <v>0</v>
      </c>
      <c r="B182" s="199" t="s">
        <v>5</v>
      </c>
      <c r="C182" s="200"/>
      <c r="D182" s="105" t="s">
        <v>9</v>
      </c>
      <c r="E182" s="105">
        <f>กรอกข้อมูล!C5</f>
        <v>2</v>
      </c>
      <c r="F182" s="106">
        <v>70</v>
      </c>
      <c r="G182" s="118">
        <f>SUM(คะแนนปลายปี!N7)</f>
        <v>0</v>
      </c>
      <c r="H182" s="119">
        <v>30</v>
      </c>
      <c r="I182" s="118">
        <f>SUM(คะแนนปลายปี!O7)</f>
        <v>0</v>
      </c>
      <c r="J182" s="118">
        <f>SUM(คะแนนปลายปี!P7)</f>
        <v>0</v>
      </c>
      <c r="K182" s="118">
        <f>SUM(คะแนนปลายปี!Q7)</f>
        <v>0</v>
      </c>
      <c r="L182" s="94"/>
    </row>
    <row r="183" spans="1:12" ht="20.25" customHeight="1" x14ac:dyDescent="0.5">
      <c r="A183" s="104">
        <f>กรอกข้อมูล!A6</f>
        <v>0</v>
      </c>
      <c r="B183" s="199" t="s">
        <v>18</v>
      </c>
      <c r="C183" s="200"/>
      <c r="D183" s="105" t="s">
        <v>9</v>
      </c>
      <c r="E183" s="105">
        <f>กรอกข้อมูล!C6</f>
        <v>1</v>
      </c>
      <c r="F183" s="106">
        <v>70</v>
      </c>
      <c r="G183" s="118">
        <f>SUM(คะแนนปลายปี!R7)</f>
        <v>0</v>
      </c>
      <c r="H183" s="119">
        <v>30</v>
      </c>
      <c r="I183" s="118">
        <f>SUM(คะแนนปลายปี!S7)</f>
        <v>0</v>
      </c>
      <c r="J183" s="118">
        <f>SUM(คะแนนปลายปี!T7)</f>
        <v>0</v>
      </c>
      <c r="K183" s="118">
        <f>SUM(คะแนนปลายปี!U7)</f>
        <v>0</v>
      </c>
      <c r="L183" s="94"/>
    </row>
    <row r="184" spans="1:12" ht="20.25" customHeight="1" x14ac:dyDescent="0.5">
      <c r="A184" s="104">
        <f>กรอกข้อมูล!A7</f>
        <v>0</v>
      </c>
      <c r="B184" s="199" t="s">
        <v>39</v>
      </c>
      <c r="C184" s="200"/>
      <c r="D184" s="105" t="s">
        <v>9</v>
      </c>
      <c r="E184" s="105">
        <f>กรอกข้อมูล!C7</f>
        <v>2</v>
      </c>
      <c r="F184" s="106">
        <v>80</v>
      </c>
      <c r="G184" s="118">
        <f>SUM(คะแนนปลายปี!V7)</f>
        <v>0</v>
      </c>
      <c r="H184" s="119">
        <v>20</v>
      </c>
      <c r="I184" s="118">
        <f>SUM(คะแนนปลายปี!W7)</f>
        <v>0</v>
      </c>
      <c r="J184" s="118">
        <f>SUM(คะแนนปลายปี!X7)</f>
        <v>0</v>
      </c>
      <c r="K184" s="118">
        <f>SUM(คะแนนปลายปี!Y7)</f>
        <v>0</v>
      </c>
      <c r="L184" s="94"/>
    </row>
    <row r="185" spans="1:12" ht="20.25" customHeight="1" x14ac:dyDescent="0.5">
      <c r="A185" s="104">
        <f>กรอกข้อมูล!A8</f>
        <v>0</v>
      </c>
      <c r="B185" s="199" t="s">
        <v>7</v>
      </c>
      <c r="C185" s="200"/>
      <c r="D185" s="105" t="s">
        <v>9</v>
      </c>
      <c r="E185" s="105">
        <f>กรอกข้อมูล!C8</f>
        <v>2</v>
      </c>
      <c r="F185" s="106">
        <v>80</v>
      </c>
      <c r="G185" s="118">
        <f>SUM(คะแนนปลายปี!Z7)</f>
        <v>0</v>
      </c>
      <c r="H185" s="119">
        <v>20</v>
      </c>
      <c r="I185" s="118">
        <f>SUM(คะแนนปลายปี!AA7)</f>
        <v>0</v>
      </c>
      <c r="J185" s="118">
        <f>SUM(คะแนนปลายปี!AB7)</f>
        <v>0</v>
      </c>
      <c r="K185" s="118">
        <f>SUM(คะแนนปลายปี!AC7)</f>
        <v>0</v>
      </c>
      <c r="L185" s="94"/>
    </row>
    <row r="186" spans="1:12" ht="20.25" customHeight="1" x14ac:dyDescent="0.5">
      <c r="A186" s="104">
        <f>กรอกข้อมูล!A9</f>
        <v>0</v>
      </c>
      <c r="B186" s="199" t="s">
        <v>34</v>
      </c>
      <c r="C186" s="200"/>
      <c r="D186" s="105" t="s">
        <v>9</v>
      </c>
      <c r="E186" s="105">
        <f>กรอกข้อมูล!C9</f>
        <v>1</v>
      </c>
      <c r="F186" s="106">
        <v>80</v>
      </c>
      <c r="G186" s="118">
        <f>SUM(คะแนนปลายปี!AD7)</f>
        <v>0</v>
      </c>
      <c r="H186" s="119">
        <v>20</v>
      </c>
      <c r="I186" s="118">
        <f>SUM(คะแนนปลายปี!AE7)</f>
        <v>0</v>
      </c>
      <c r="J186" s="118">
        <f>SUM(คะแนนปลายปี!AF7)</f>
        <v>0</v>
      </c>
      <c r="K186" s="118">
        <f>SUM(คะแนนปลายปี!AG7)</f>
        <v>0</v>
      </c>
      <c r="L186" s="94"/>
    </row>
    <row r="187" spans="1:12" ht="20.25" customHeight="1" x14ac:dyDescent="0.5">
      <c r="A187" s="104">
        <f>กรอกข้อมูล!A10</f>
        <v>0</v>
      </c>
      <c r="B187" s="199" t="s">
        <v>21</v>
      </c>
      <c r="C187" s="200"/>
      <c r="D187" s="105" t="s">
        <v>9</v>
      </c>
      <c r="E187" s="105">
        <f>กรอกข้อมูล!C10</f>
        <v>2</v>
      </c>
      <c r="F187" s="106">
        <v>70</v>
      </c>
      <c r="G187" s="118">
        <f>SUM(คะแนนปลายปี!AH7)</f>
        <v>0</v>
      </c>
      <c r="H187" s="119">
        <v>30</v>
      </c>
      <c r="I187" s="118">
        <f>SUM(คะแนนปลายปี!AI7)</f>
        <v>0</v>
      </c>
      <c r="J187" s="118">
        <f>SUM(คะแนนปลายปี!AJ7)</f>
        <v>0</v>
      </c>
      <c r="K187" s="118">
        <f>SUM(คะแนนปลายปี!AK7)</f>
        <v>0</v>
      </c>
      <c r="L187" s="94"/>
    </row>
    <row r="188" spans="1:12" ht="20.25" customHeight="1" x14ac:dyDescent="0.5">
      <c r="A188" s="104">
        <f>กรอกข้อมูล!A11</f>
        <v>0</v>
      </c>
      <c r="B188" s="199">
        <f>กรอกข้อมูล!B11</f>
        <v>0</v>
      </c>
      <c r="C188" s="200"/>
      <c r="D188" s="105" t="s">
        <v>17</v>
      </c>
      <c r="E188" s="105">
        <f>กรอกข้อมูล!C11</f>
        <v>2</v>
      </c>
      <c r="F188" s="106">
        <v>80</v>
      </c>
      <c r="G188" s="118">
        <f>SUM(คะแนนปลายปี!AL7)</f>
        <v>0</v>
      </c>
      <c r="H188" s="119">
        <v>20</v>
      </c>
      <c r="I188" s="118">
        <f>SUM(คะแนนปลายปี!AM7)</f>
        <v>0</v>
      </c>
      <c r="J188" s="118">
        <f>SUM(คะแนนปลายปี!AN7)</f>
        <v>0</v>
      </c>
      <c r="K188" s="118">
        <f>SUM(คะแนนปลายปี!AO7)</f>
        <v>0</v>
      </c>
      <c r="L188" s="94"/>
    </row>
    <row r="189" spans="1:12" ht="20.25" customHeight="1" x14ac:dyDescent="0.5">
      <c r="A189" s="80"/>
      <c r="B189" s="201"/>
      <c r="C189" s="201"/>
      <c r="D189" s="108"/>
      <c r="E189" s="108"/>
      <c r="F189" s="109"/>
      <c r="G189" s="112"/>
      <c r="H189" s="111"/>
      <c r="I189" s="112"/>
      <c r="J189" s="112"/>
      <c r="K189" s="112"/>
    </row>
    <row r="190" spans="1:12" ht="20.25" customHeight="1" x14ac:dyDescent="0.5">
      <c r="A190" s="100"/>
      <c r="B190" s="100"/>
      <c r="C190" s="100"/>
      <c r="D190" s="100"/>
      <c r="E190" s="72">
        <f>SUM(E179:E189)</f>
        <v>23</v>
      </c>
      <c r="F190" s="109"/>
      <c r="G190" s="112"/>
      <c r="I190" s="124"/>
      <c r="J190" s="125"/>
    </row>
    <row r="191" spans="1:12" ht="20.25" customHeight="1" x14ac:dyDescent="0.5">
      <c r="A191" s="252" t="s">
        <v>87</v>
      </c>
      <c r="B191" s="253"/>
      <c r="C191" s="253"/>
      <c r="D191" s="254"/>
      <c r="F191" s="255">
        <f>ROUNDDOWN(SUM((K179*E179)+(K180*E180)+(K181*E181)+(K182*E182)+(K183*E183)+(K184*E184)+(K185*E185)+(K186*E186)+(K187*E187)+(K188*E188))/E190,2)</f>
        <v>0</v>
      </c>
      <c r="G191" s="256"/>
      <c r="H191" s="113"/>
      <c r="I191" s="120"/>
    </row>
    <row r="192" spans="1:12" ht="3" customHeight="1" x14ac:dyDescent="0.5">
      <c r="A192" s="80"/>
      <c r="B192" s="107"/>
      <c r="C192" s="107"/>
      <c r="D192" s="108"/>
      <c r="F192" s="80"/>
      <c r="G192" s="113"/>
      <c r="H192" s="113"/>
      <c r="I192" s="120"/>
    </row>
    <row r="193" spans="1:12" ht="20.25" customHeight="1" x14ac:dyDescent="0.5">
      <c r="A193" s="251" t="s">
        <v>88</v>
      </c>
      <c r="B193" s="251"/>
      <c r="C193" s="251"/>
      <c r="D193" s="251"/>
      <c r="F193" s="261" t="str">
        <f>'คุณฯ-สรุป'!FL7</f>
        <v/>
      </c>
      <c r="G193" s="261"/>
      <c r="H193" s="88"/>
      <c r="I193" s="88"/>
    </row>
    <row r="194" spans="1:12" ht="3" customHeight="1" x14ac:dyDescent="0.5">
      <c r="D194" s="75"/>
      <c r="E194" s="101"/>
      <c r="F194" s="71"/>
    </row>
    <row r="195" spans="1:12" ht="20.25" customHeight="1" x14ac:dyDescent="0.5">
      <c r="A195" s="251" t="s">
        <v>85</v>
      </c>
      <c r="B195" s="251"/>
      <c r="C195" s="251"/>
      <c r="D195" s="251"/>
      <c r="F195" s="261" t="str">
        <f>'อ่านฯ-สรุป'!BM7</f>
        <v/>
      </c>
      <c r="G195" s="261"/>
    </row>
    <row r="196" spans="1:12" ht="3" customHeight="1" x14ac:dyDescent="0.5">
      <c r="A196" s="73"/>
      <c r="B196" s="73"/>
      <c r="C196" s="73"/>
      <c r="D196" s="73"/>
    </row>
    <row r="197" spans="1:12" ht="20.25" customHeight="1" x14ac:dyDescent="0.5">
      <c r="A197" s="247" t="s">
        <v>86</v>
      </c>
      <c r="B197" s="248"/>
      <c r="C197" s="248"/>
      <c r="D197" s="249"/>
    </row>
    <row r="198" spans="1:12" ht="20.25" customHeight="1" x14ac:dyDescent="0.5">
      <c r="A198" s="95" t="s">
        <v>91</v>
      </c>
      <c r="B198" s="80"/>
      <c r="C198" s="80"/>
      <c r="D198" s="96"/>
      <c r="F198" s="250" t="s">
        <v>89</v>
      </c>
      <c r="G198" s="250"/>
    </row>
    <row r="199" spans="1:12" ht="20.25" customHeight="1" x14ac:dyDescent="0.5">
      <c r="A199" s="95" t="s">
        <v>92</v>
      </c>
      <c r="B199" s="80"/>
      <c r="C199" s="80"/>
      <c r="D199" s="96"/>
      <c r="F199" s="250" t="s">
        <v>89</v>
      </c>
      <c r="G199" s="250"/>
    </row>
    <row r="200" spans="1:12" ht="20.25" customHeight="1" x14ac:dyDescent="0.5">
      <c r="A200" s="95" t="s">
        <v>93</v>
      </c>
      <c r="B200" s="80"/>
      <c r="C200" s="80"/>
      <c r="D200" s="96"/>
      <c r="F200" s="250" t="s">
        <v>89</v>
      </c>
      <c r="G200" s="250"/>
      <c r="H200" s="90"/>
      <c r="I200" s="90"/>
    </row>
    <row r="201" spans="1:12" ht="20.25" customHeight="1" x14ac:dyDescent="0.5">
      <c r="A201" s="97" t="s">
        <v>134</v>
      </c>
      <c r="B201" s="98"/>
      <c r="C201" s="98"/>
      <c r="D201" s="99"/>
      <c r="F201" s="250" t="s">
        <v>89</v>
      </c>
      <c r="G201" s="250"/>
    </row>
    <row r="202" spans="1:12" ht="20.25" customHeight="1" x14ac:dyDescent="0.5">
      <c r="A202" s="74" t="s">
        <v>94</v>
      </c>
      <c r="D202" s="81"/>
    </row>
    <row r="203" spans="1:12" ht="20.25" customHeight="1" x14ac:dyDescent="0.5">
      <c r="B203" s="83"/>
      <c r="C203" s="83"/>
    </row>
    <row r="204" spans="1:12" ht="20.25" customHeight="1" x14ac:dyDescent="0.5">
      <c r="A204" s="195" t="s">
        <v>96</v>
      </c>
      <c r="B204" s="195"/>
      <c r="C204" s="195"/>
      <c r="D204" s="195"/>
      <c r="F204" s="79" t="s">
        <v>106</v>
      </c>
      <c r="G204" s="88"/>
      <c r="H204" s="88"/>
      <c r="I204" s="88"/>
      <c r="J204" s="88"/>
      <c r="K204" s="88"/>
      <c r="L204" s="79"/>
    </row>
    <row r="205" spans="1:12" ht="20.25" customHeight="1" x14ac:dyDescent="0.5">
      <c r="B205" s="197" t="str">
        <f>"("&amp;กรอกข้อมูล!B$15&amp;")"</f>
        <v>(นางสาวตัวอย่าง)</v>
      </c>
      <c r="C205" s="197"/>
      <c r="E205" s="79"/>
      <c r="F205" s="222" t="s">
        <v>95</v>
      </c>
      <c r="G205" s="222"/>
      <c r="H205" s="222"/>
      <c r="I205" s="222"/>
    </row>
    <row r="206" spans="1:12" ht="20.25" customHeight="1" x14ac:dyDescent="0.5">
      <c r="K206" s="117" t="s">
        <v>8</v>
      </c>
      <c r="L206" s="77">
        <v>6</v>
      </c>
    </row>
    <row r="210" spans="1:12" ht="20.25" customHeight="1" x14ac:dyDescent="0.5">
      <c r="A210" s="179" t="s">
        <v>30</v>
      </c>
      <c r="B210" s="179"/>
      <c r="C210" s="179"/>
      <c r="D210" s="179"/>
      <c r="E210" s="179"/>
      <c r="F210" s="179"/>
      <c r="G210" s="179"/>
      <c r="H210" s="179"/>
      <c r="I210" s="179"/>
      <c r="J210" s="179"/>
      <c r="K210" s="179"/>
      <c r="L210" s="179"/>
    </row>
    <row r="211" spans="1:12" ht="26.1" customHeight="1" x14ac:dyDescent="0.5">
      <c r="A211" s="180" t="s">
        <v>90</v>
      </c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</row>
    <row r="212" spans="1:12" ht="20.25" customHeight="1" x14ac:dyDescent="0.5">
      <c r="B212" s="102"/>
      <c r="C212" s="103"/>
      <c r="D212" s="179" t="s">
        <v>42</v>
      </c>
      <c r="E212" s="179"/>
      <c r="F212" s="260">
        <f>SUM(กรอกข้อมูล!B$13)</f>
        <v>0</v>
      </c>
      <c r="G212" s="260"/>
      <c r="I212" s="115"/>
      <c r="J212" s="115"/>
    </row>
    <row r="213" spans="1:12" ht="15.75" customHeight="1" x14ac:dyDescent="0.5">
      <c r="A213" s="71"/>
      <c r="B213" s="71"/>
      <c r="C213" s="71"/>
      <c r="D213" s="71"/>
      <c r="E213" s="71"/>
      <c r="F213" s="71"/>
      <c r="G213" s="76"/>
      <c r="H213" s="76"/>
      <c r="I213" s="76"/>
      <c r="J213" s="76"/>
    </row>
    <row r="214" spans="1:12" ht="22.9" customHeight="1" x14ac:dyDescent="0.5">
      <c r="A214" s="102" t="s">
        <v>0</v>
      </c>
      <c r="C214" s="181">
        <f>(กรอกข้อมูล!B22)</f>
        <v>0</v>
      </c>
      <c r="D214" s="181"/>
      <c r="E214" s="181"/>
      <c r="F214" s="181"/>
      <c r="G214" s="114"/>
      <c r="H214" s="115" t="s">
        <v>40</v>
      </c>
      <c r="J214" s="115"/>
      <c r="K214" s="78">
        <f>กรอกข้อมูล!B14</f>
        <v>0</v>
      </c>
    </row>
    <row r="215" spans="1:12" ht="20.25" customHeight="1" x14ac:dyDescent="0.5">
      <c r="A215" s="102"/>
      <c r="B215" s="102"/>
      <c r="C215" s="182"/>
      <c r="D215" s="182"/>
      <c r="E215" s="182"/>
      <c r="F215" s="182"/>
      <c r="G215" s="183"/>
      <c r="H215" s="115"/>
      <c r="I215" s="115"/>
      <c r="J215" s="115"/>
    </row>
    <row r="216" spans="1:12" ht="20.25" customHeight="1" x14ac:dyDescent="0.5">
      <c r="A216" s="98"/>
      <c r="B216" s="98"/>
      <c r="C216" s="98"/>
      <c r="D216" s="98"/>
      <c r="E216" s="98"/>
      <c r="F216" s="98"/>
      <c r="G216" s="114"/>
      <c r="H216" s="114"/>
      <c r="I216" s="114"/>
      <c r="J216" s="114"/>
    </row>
    <row r="217" spans="1:12" ht="20.25" customHeight="1" x14ac:dyDescent="0.5">
      <c r="A217" s="210" t="s">
        <v>1</v>
      </c>
      <c r="B217" s="213" t="s">
        <v>2</v>
      </c>
      <c r="C217" s="214"/>
      <c r="D217" s="206" t="s">
        <v>10</v>
      </c>
      <c r="E217" s="206" t="s">
        <v>32</v>
      </c>
      <c r="F217" s="220" t="s">
        <v>28</v>
      </c>
      <c r="G217" s="220"/>
      <c r="H217" s="205" t="s">
        <v>24</v>
      </c>
      <c r="I217" s="205"/>
      <c r="J217" s="91" t="s">
        <v>20</v>
      </c>
      <c r="K217" s="259" t="s">
        <v>57</v>
      </c>
      <c r="L217" s="206" t="s">
        <v>83</v>
      </c>
    </row>
    <row r="218" spans="1:12" ht="20.25" customHeight="1" x14ac:dyDescent="0.5">
      <c r="A218" s="211"/>
      <c r="B218" s="215"/>
      <c r="C218" s="216"/>
      <c r="D218" s="219"/>
      <c r="E218" s="219"/>
      <c r="F218" s="206" t="s">
        <v>26</v>
      </c>
      <c r="G218" s="208" t="s">
        <v>27</v>
      </c>
      <c r="H218" s="208" t="s">
        <v>26</v>
      </c>
      <c r="I218" s="208" t="s">
        <v>27</v>
      </c>
      <c r="J218" s="92">
        <v>100</v>
      </c>
      <c r="K218" s="259"/>
      <c r="L218" s="219"/>
    </row>
    <row r="219" spans="1:12" ht="20.25" customHeight="1" x14ac:dyDescent="0.5">
      <c r="A219" s="212"/>
      <c r="B219" s="217"/>
      <c r="C219" s="218"/>
      <c r="D219" s="207"/>
      <c r="E219" s="207"/>
      <c r="F219" s="207"/>
      <c r="G219" s="209"/>
      <c r="H219" s="209"/>
      <c r="I219" s="209"/>
      <c r="J219" s="93" t="s">
        <v>29</v>
      </c>
      <c r="K219" s="259"/>
      <c r="L219" s="207"/>
    </row>
    <row r="220" spans="1:12" ht="20.25" customHeight="1" x14ac:dyDescent="0.5">
      <c r="A220" s="104">
        <f>กรอกข้อมูล!A2</f>
        <v>0</v>
      </c>
      <c r="B220" s="203" t="s">
        <v>3</v>
      </c>
      <c r="C220" s="204"/>
      <c r="D220" s="105" t="s">
        <v>9</v>
      </c>
      <c r="E220" s="105">
        <f>กรอกข้อมูล!C2</f>
        <v>4</v>
      </c>
      <c r="F220" s="106">
        <v>70</v>
      </c>
      <c r="G220" s="118">
        <f>SUM(คะแนนปลายปี!B8)</f>
        <v>0</v>
      </c>
      <c r="H220" s="119">
        <v>30</v>
      </c>
      <c r="I220" s="118">
        <f>SUM(คะแนนปลายปี!C8)</f>
        <v>0</v>
      </c>
      <c r="J220" s="118">
        <f>SUM(คะแนนปลายปี!D8)</f>
        <v>0</v>
      </c>
      <c r="K220" s="118">
        <f>SUM(คะแนนปลายปี!E8)</f>
        <v>0</v>
      </c>
      <c r="L220" s="94"/>
    </row>
    <row r="221" spans="1:12" ht="20.25" customHeight="1" x14ac:dyDescent="0.5">
      <c r="A221" s="104">
        <f>กรอกข้อมูล!A3</f>
        <v>0</v>
      </c>
      <c r="B221" s="199" t="s">
        <v>4</v>
      </c>
      <c r="C221" s="200"/>
      <c r="D221" s="105" t="s">
        <v>9</v>
      </c>
      <c r="E221" s="105">
        <f>กรอกข้อมูล!C3</f>
        <v>4</v>
      </c>
      <c r="F221" s="106">
        <v>70</v>
      </c>
      <c r="G221" s="118">
        <f>SUM(คะแนนปลายปี!F8)</f>
        <v>0</v>
      </c>
      <c r="H221" s="119">
        <v>30</v>
      </c>
      <c r="I221" s="118">
        <f>SUM(คะแนนปลายปี!G8)</f>
        <v>0</v>
      </c>
      <c r="J221" s="118">
        <f>SUM(คะแนนปลายปี!H8)</f>
        <v>0</v>
      </c>
      <c r="K221" s="118">
        <f>SUM(คะแนนปลายปี!I8)</f>
        <v>0</v>
      </c>
      <c r="L221" s="94"/>
    </row>
    <row r="222" spans="1:12" ht="20.25" customHeight="1" x14ac:dyDescent="0.5">
      <c r="A222" s="104">
        <f>กรอกข้อมูล!A4</f>
        <v>0</v>
      </c>
      <c r="B222" s="199" t="s">
        <v>38</v>
      </c>
      <c r="C222" s="200"/>
      <c r="D222" s="105" t="s">
        <v>9</v>
      </c>
      <c r="E222" s="105">
        <f>กรอกข้อมูล!C4</f>
        <v>3</v>
      </c>
      <c r="F222" s="106">
        <v>70</v>
      </c>
      <c r="G222" s="118">
        <f>SUM(คะแนนปลายปี!J8)</f>
        <v>0</v>
      </c>
      <c r="H222" s="119">
        <v>30</v>
      </c>
      <c r="I222" s="118">
        <f>SUM(คะแนนปลายปี!K8)</f>
        <v>0</v>
      </c>
      <c r="J222" s="118">
        <f>SUM(คะแนนปลายปี!L8)</f>
        <v>0</v>
      </c>
      <c r="K222" s="118">
        <f>SUM(คะแนนปลายปี!M8)</f>
        <v>0</v>
      </c>
      <c r="L222" s="94"/>
    </row>
    <row r="223" spans="1:12" ht="20.25" customHeight="1" x14ac:dyDescent="0.5">
      <c r="A223" s="104">
        <f>กรอกข้อมูล!A5</f>
        <v>0</v>
      </c>
      <c r="B223" s="199" t="s">
        <v>5</v>
      </c>
      <c r="C223" s="200"/>
      <c r="D223" s="105" t="s">
        <v>9</v>
      </c>
      <c r="E223" s="105">
        <f>กรอกข้อมูล!C5</f>
        <v>2</v>
      </c>
      <c r="F223" s="106">
        <v>70</v>
      </c>
      <c r="G223" s="118">
        <f>SUM(คะแนนปลายปี!N8)</f>
        <v>0</v>
      </c>
      <c r="H223" s="119">
        <v>30</v>
      </c>
      <c r="I223" s="118">
        <f>SUM(คะแนนปลายปี!O8)</f>
        <v>0</v>
      </c>
      <c r="J223" s="118">
        <f>SUM(คะแนนปลายปี!P8)</f>
        <v>0</v>
      </c>
      <c r="K223" s="118">
        <f>SUM(คะแนนปลายปี!Q8)</f>
        <v>0</v>
      </c>
      <c r="L223" s="94"/>
    </row>
    <row r="224" spans="1:12" ht="20.25" customHeight="1" x14ac:dyDescent="0.5">
      <c r="A224" s="104">
        <f>กรอกข้อมูล!A6</f>
        <v>0</v>
      </c>
      <c r="B224" s="199" t="s">
        <v>18</v>
      </c>
      <c r="C224" s="200"/>
      <c r="D224" s="105" t="s">
        <v>9</v>
      </c>
      <c r="E224" s="105">
        <f>กรอกข้อมูล!C6</f>
        <v>1</v>
      </c>
      <c r="F224" s="106">
        <v>70</v>
      </c>
      <c r="G224" s="118">
        <f>SUM(คะแนนปลายปี!R8)</f>
        <v>0</v>
      </c>
      <c r="H224" s="119">
        <v>30</v>
      </c>
      <c r="I224" s="118">
        <f>SUM(คะแนนปลายปี!S8)</f>
        <v>0</v>
      </c>
      <c r="J224" s="118">
        <f>SUM(คะแนนปลายปี!T8)</f>
        <v>0</v>
      </c>
      <c r="K224" s="118">
        <f>SUM(คะแนนปลายปี!U8)</f>
        <v>0</v>
      </c>
      <c r="L224" s="94"/>
    </row>
    <row r="225" spans="1:12" ht="20.25" customHeight="1" x14ac:dyDescent="0.5">
      <c r="A225" s="104">
        <f>กรอกข้อมูล!A7</f>
        <v>0</v>
      </c>
      <c r="B225" s="199" t="s">
        <v>39</v>
      </c>
      <c r="C225" s="200"/>
      <c r="D225" s="105" t="s">
        <v>9</v>
      </c>
      <c r="E225" s="105">
        <f>กรอกข้อมูล!C7</f>
        <v>2</v>
      </c>
      <c r="F225" s="106">
        <v>80</v>
      </c>
      <c r="G225" s="118">
        <f>SUM(คะแนนปลายปี!V8)</f>
        <v>0</v>
      </c>
      <c r="H225" s="119">
        <v>20</v>
      </c>
      <c r="I225" s="118">
        <f>SUM(คะแนนปลายปี!W8)</f>
        <v>0</v>
      </c>
      <c r="J225" s="118">
        <f>SUM(คะแนนปลายปี!X8)</f>
        <v>0</v>
      </c>
      <c r="K225" s="118">
        <f>SUM(คะแนนปลายปี!Y8)</f>
        <v>0</v>
      </c>
      <c r="L225" s="94"/>
    </row>
    <row r="226" spans="1:12" ht="20.25" customHeight="1" x14ac:dyDescent="0.5">
      <c r="A226" s="104">
        <f>กรอกข้อมูล!A8</f>
        <v>0</v>
      </c>
      <c r="B226" s="199" t="s">
        <v>7</v>
      </c>
      <c r="C226" s="200"/>
      <c r="D226" s="105" t="s">
        <v>9</v>
      </c>
      <c r="E226" s="105">
        <f>กรอกข้อมูล!C8</f>
        <v>2</v>
      </c>
      <c r="F226" s="106">
        <v>80</v>
      </c>
      <c r="G226" s="118">
        <f>SUM(คะแนนปลายปี!Z8)</f>
        <v>0</v>
      </c>
      <c r="H226" s="119">
        <v>20</v>
      </c>
      <c r="I226" s="118">
        <f>SUM(คะแนนปลายปี!AA8)</f>
        <v>0</v>
      </c>
      <c r="J226" s="118">
        <f>SUM(คะแนนปลายปี!AB8)</f>
        <v>0</v>
      </c>
      <c r="K226" s="118">
        <f>SUM(คะแนนปลายปี!AC8)</f>
        <v>0</v>
      </c>
      <c r="L226" s="94"/>
    </row>
    <row r="227" spans="1:12" ht="20.25" customHeight="1" x14ac:dyDescent="0.5">
      <c r="A227" s="104">
        <f>กรอกข้อมูล!A9</f>
        <v>0</v>
      </c>
      <c r="B227" s="199" t="s">
        <v>34</v>
      </c>
      <c r="C227" s="200"/>
      <c r="D227" s="105" t="s">
        <v>9</v>
      </c>
      <c r="E227" s="105">
        <f>กรอกข้อมูล!C9</f>
        <v>1</v>
      </c>
      <c r="F227" s="106">
        <v>80</v>
      </c>
      <c r="G227" s="118">
        <f>SUM(คะแนนปลายปี!AD8)</f>
        <v>0</v>
      </c>
      <c r="H227" s="119">
        <v>20</v>
      </c>
      <c r="I227" s="118">
        <f>SUM(คะแนนปลายปี!AE8)</f>
        <v>0</v>
      </c>
      <c r="J227" s="118">
        <f>SUM(คะแนนปลายปี!AF8)</f>
        <v>0</v>
      </c>
      <c r="K227" s="118">
        <f>SUM(คะแนนปลายปี!AG8)</f>
        <v>0</v>
      </c>
      <c r="L227" s="94"/>
    </row>
    <row r="228" spans="1:12" ht="20.25" customHeight="1" x14ac:dyDescent="0.5">
      <c r="A228" s="104">
        <f>กรอกข้อมูล!A10</f>
        <v>0</v>
      </c>
      <c r="B228" s="199" t="s">
        <v>21</v>
      </c>
      <c r="C228" s="200"/>
      <c r="D228" s="105" t="s">
        <v>9</v>
      </c>
      <c r="E228" s="105">
        <f>กรอกข้อมูล!C10</f>
        <v>2</v>
      </c>
      <c r="F228" s="106">
        <v>70</v>
      </c>
      <c r="G228" s="118">
        <f>SUM(คะแนนปลายปี!AH8)</f>
        <v>0</v>
      </c>
      <c r="H228" s="119">
        <v>30</v>
      </c>
      <c r="I228" s="118">
        <f>SUM(คะแนนปลายปี!AI8)</f>
        <v>0</v>
      </c>
      <c r="J228" s="118">
        <f>SUM(คะแนนปลายปี!AJ8)</f>
        <v>0</v>
      </c>
      <c r="K228" s="118">
        <f>SUM(คะแนนปลายปี!AK8)</f>
        <v>0</v>
      </c>
      <c r="L228" s="94"/>
    </row>
    <row r="229" spans="1:12" ht="20.25" customHeight="1" x14ac:dyDescent="0.5">
      <c r="A229" s="104">
        <f>กรอกข้อมูล!A11</f>
        <v>0</v>
      </c>
      <c r="B229" s="199">
        <f>กรอกข้อมูล!B11</f>
        <v>0</v>
      </c>
      <c r="C229" s="200"/>
      <c r="D229" s="105" t="s">
        <v>17</v>
      </c>
      <c r="E229" s="105">
        <f>กรอกข้อมูล!C11</f>
        <v>2</v>
      </c>
      <c r="F229" s="106">
        <v>80</v>
      </c>
      <c r="G229" s="118">
        <f>SUM(คะแนนปลายปี!AL8)</f>
        <v>0</v>
      </c>
      <c r="H229" s="119">
        <v>20</v>
      </c>
      <c r="I229" s="118">
        <f>SUM(คะแนนปลายปี!AM8)</f>
        <v>0</v>
      </c>
      <c r="J229" s="118">
        <f>SUM(คะแนนปลายปี!AN8)</f>
        <v>0</v>
      </c>
      <c r="K229" s="118">
        <f>SUM(คะแนนปลายปี!AO8)</f>
        <v>0</v>
      </c>
      <c r="L229" s="94"/>
    </row>
    <row r="230" spans="1:12" ht="20.25" customHeight="1" x14ac:dyDescent="0.5">
      <c r="A230" s="80"/>
      <c r="B230" s="201"/>
      <c r="C230" s="201"/>
      <c r="D230" s="108"/>
      <c r="E230" s="108"/>
      <c r="F230" s="109"/>
      <c r="G230" s="112"/>
      <c r="H230" s="111"/>
      <c r="I230" s="112"/>
      <c r="J230" s="112"/>
      <c r="K230" s="112"/>
    </row>
    <row r="231" spans="1:12" ht="20.25" customHeight="1" x14ac:dyDescent="0.5">
      <c r="A231" s="100"/>
      <c r="B231" s="100"/>
      <c r="C231" s="100"/>
      <c r="D231" s="100"/>
      <c r="E231" s="72">
        <f>SUM(E220:E230)</f>
        <v>23</v>
      </c>
      <c r="F231" s="109"/>
      <c r="G231" s="112"/>
      <c r="I231" s="124"/>
      <c r="J231" s="125"/>
    </row>
    <row r="232" spans="1:12" ht="20.25" customHeight="1" x14ac:dyDescent="0.5">
      <c r="A232" s="252" t="s">
        <v>87</v>
      </c>
      <c r="B232" s="253"/>
      <c r="C232" s="253"/>
      <c r="D232" s="254"/>
      <c r="F232" s="255">
        <f>ROUNDDOWN(SUM((K220*E220)+(K221*E221)+(K222*E222)+(K223*E223)+(K224*E224)+(K225*E225)+(K226*E226)+(K227*E227)+(K228*E228)+(K229*E229))/E231,2)</f>
        <v>0</v>
      </c>
      <c r="G232" s="256"/>
      <c r="H232" s="113"/>
      <c r="I232" s="120"/>
    </row>
    <row r="233" spans="1:12" ht="3" customHeight="1" x14ac:dyDescent="0.5">
      <c r="A233" s="80"/>
      <c r="B233" s="107"/>
      <c r="C233" s="107"/>
      <c r="D233" s="108"/>
      <c r="F233" s="80"/>
      <c r="G233" s="113"/>
      <c r="H233" s="113"/>
      <c r="I233" s="120"/>
    </row>
    <row r="234" spans="1:12" ht="20.25" customHeight="1" x14ac:dyDescent="0.5">
      <c r="A234" s="251" t="s">
        <v>88</v>
      </c>
      <c r="B234" s="251"/>
      <c r="C234" s="251"/>
      <c r="D234" s="251"/>
      <c r="F234" s="261" t="str">
        <f>'คุณฯ-สรุป'!FL8</f>
        <v/>
      </c>
      <c r="G234" s="261"/>
      <c r="H234" s="88"/>
      <c r="I234" s="88"/>
    </row>
    <row r="235" spans="1:12" ht="3" customHeight="1" x14ac:dyDescent="0.5">
      <c r="D235" s="75"/>
      <c r="E235" s="101"/>
      <c r="F235" s="71"/>
    </row>
    <row r="236" spans="1:12" ht="20.25" customHeight="1" x14ac:dyDescent="0.5">
      <c r="A236" s="251" t="s">
        <v>85</v>
      </c>
      <c r="B236" s="251"/>
      <c r="C236" s="251"/>
      <c r="D236" s="251"/>
      <c r="F236" s="261" t="str">
        <f>'อ่านฯ-สรุป'!BM8</f>
        <v/>
      </c>
      <c r="G236" s="261"/>
    </row>
    <row r="237" spans="1:12" ht="3" customHeight="1" x14ac:dyDescent="0.5">
      <c r="A237" s="73"/>
      <c r="B237" s="73"/>
      <c r="C237" s="73"/>
      <c r="D237" s="73"/>
    </row>
    <row r="238" spans="1:12" ht="20.25" customHeight="1" x14ac:dyDescent="0.5">
      <c r="A238" s="247" t="s">
        <v>86</v>
      </c>
      <c r="B238" s="248"/>
      <c r="C238" s="248"/>
      <c r="D238" s="249"/>
    </row>
    <row r="239" spans="1:12" ht="20.25" customHeight="1" x14ac:dyDescent="0.5">
      <c r="A239" s="95" t="s">
        <v>91</v>
      </c>
      <c r="B239" s="80"/>
      <c r="C239" s="80"/>
      <c r="D239" s="96"/>
      <c r="F239" s="250" t="s">
        <v>89</v>
      </c>
      <c r="G239" s="250"/>
    </row>
    <row r="240" spans="1:12" ht="20.25" customHeight="1" x14ac:dyDescent="0.5">
      <c r="A240" s="95" t="s">
        <v>92</v>
      </c>
      <c r="B240" s="80"/>
      <c r="C240" s="80"/>
      <c r="D240" s="96"/>
      <c r="F240" s="250" t="s">
        <v>89</v>
      </c>
      <c r="G240" s="250"/>
    </row>
    <row r="241" spans="1:12" ht="20.25" customHeight="1" x14ac:dyDescent="0.5">
      <c r="A241" s="95" t="s">
        <v>93</v>
      </c>
      <c r="B241" s="80"/>
      <c r="C241" s="80"/>
      <c r="D241" s="96"/>
      <c r="F241" s="250" t="s">
        <v>89</v>
      </c>
      <c r="G241" s="250"/>
      <c r="H241" s="90"/>
      <c r="I241" s="90"/>
    </row>
    <row r="242" spans="1:12" ht="20.25" customHeight="1" x14ac:dyDescent="0.5">
      <c r="A242" s="97" t="s">
        <v>134</v>
      </c>
      <c r="B242" s="98"/>
      <c r="C242" s="98"/>
      <c r="D242" s="99"/>
      <c r="F242" s="250" t="s">
        <v>89</v>
      </c>
      <c r="G242" s="250"/>
    </row>
    <row r="243" spans="1:12" ht="20.25" customHeight="1" x14ac:dyDescent="0.5">
      <c r="A243" s="74" t="s">
        <v>94</v>
      </c>
      <c r="D243" s="81"/>
    </row>
    <row r="244" spans="1:12" ht="20.25" customHeight="1" x14ac:dyDescent="0.5">
      <c r="B244" s="83"/>
      <c r="C244" s="83"/>
    </row>
    <row r="245" spans="1:12" ht="20.25" customHeight="1" x14ac:dyDescent="0.5">
      <c r="A245" s="195" t="s">
        <v>96</v>
      </c>
      <c r="B245" s="195"/>
      <c r="C245" s="195"/>
      <c r="D245" s="195"/>
      <c r="F245" s="79" t="s">
        <v>106</v>
      </c>
      <c r="G245" s="88"/>
      <c r="H245" s="88"/>
      <c r="I245" s="88"/>
      <c r="J245" s="88"/>
      <c r="K245" s="88"/>
      <c r="L245" s="79"/>
    </row>
    <row r="246" spans="1:12" ht="20.25" customHeight="1" x14ac:dyDescent="0.5">
      <c r="B246" s="197" t="str">
        <f>"("&amp;กรอกข้อมูล!B$15&amp;")"</f>
        <v>(นางสาวตัวอย่าง)</v>
      </c>
      <c r="C246" s="197"/>
      <c r="E246" s="79"/>
      <c r="F246" s="222" t="s">
        <v>95</v>
      </c>
      <c r="G246" s="222"/>
      <c r="H246" s="222"/>
      <c r="I246" s="222"/>
    </row>
    <row r="247" spans="1:12" ht="20.25" customHeight="1" x14ac:dyDescent="0.5">
      <c r="K247" s="117" t="s">
        <v>8</v>
      </c>
      <c r="L247" s="77">
        <v>7</v>
      </c>
    </row>
    <row r="251" spans="1:12" ht="20.25" customHeight="1" x14ac:dyDescent="0.5">
      <c r="A251" s="179" t="s">
        <v>30</v>
      </c>
      <c r="B251" s="179"/>
      <c r="C251" s="179"/>
      <c r="D251" s="179"/>
      <c r="E251" s="179"/>
      <c r="F251" s="179"/>
      <c r="G251" s="179"/>
      <c r="H251" s="179"/>
      <c r="I251" s="179"/>
      <c r="J251" s="179"/>
      <c r="K251" s="179"/>
      <c r="L251" s="179"/>
    </row>
    <row r="252" spans="1:12" ht="26.1" customHeight="1" x14ac:dyDescent="0.5">
      <c r="A252" s="180" t="s">
        <v>90</v>
      </c>
      <c r="B252" s="180"/>
      <c r="C252" s="180"/>
      <c r="D252" s="180"/>
      <c r="E252" s="180"/>
      <c r="F252" s="180"/>
      <c r="G252" s="180"/>
      <c r="H252" s="180"/>
      <c r="I252" s="180"/>
      <c r="J252" s="180"/>
      <c r="K252" s="180"/>
      <c r="L252" s="180"/>
    </row>
    <row r="253" spans="1:12" ht="20.25" customHeight="1" x14ac:dyDescent="0.5">
      <c r="B253" s="102"/>
      <c r="C253" s="103"/>
      <c r="D253" s="179" t="s">
        <v>42</v>
      </c>
      <c r="E253" s="179"/>
      <c r="F253" s="260">
        <f>SUM(กรอกข้อมูล!B$13)</f>
        <v>0</v>
      </c>
      <c r="G253" s="260"/>
      <c r="I253" s="115"/>
      <c r="J253" s="115"/>
    </row>
    <row r="254" spans="1:12" ht="15.75" customHeight="1" x14ac:dyDescent="0.5">
      <c r="A254" s="71"/>
      <c r="B254" s="71"/>
      <c r="C254" s="71"/>
      <c r="D254" s="71"/>
      <c r="E254" s="71"/>
      <c r="F254" s="71"/>
      <c r="G254" s="76"/>
      <c r="H254" s="76"/>
      <c r="I254" s="76"/>
      <c r="J254" s="76"/>
    </row>
    <row r="255" spans="1:12" ht="22.9" customHeight="1" x14ac:dyDescent="0.5">
      <c r="A255" s="102" t="s">
        <v>0</v>
      </c>
      <c r="C255" s="181">
        <f>(กรอกข้อมูล!B23)</f>
        <v>0</v>
      </c>
      <c r="D255" s="181"/>
      <c r="E255" s="181"/>
      <c r="F255" s="181"/>
      <c r="G255" s="114"/>
      <c r="H255" s="115" t="s">
        <v>40</v>
      </c>
      <c r="J255" s="115"/>
      <c r="K255" s="78">
        <f>กรอกข้อมูล!B14</f>
        <v>0</v>
      </c>
    </row>
    <row r="256" spans="1:12" ht="20.25" customHeight="1" x14ac:dyDescent="0.5">
      <c r="A256" s="102"/>
      <c r="B256" s="102"/>
      <c r="C256" s="182"/>
      <c r="D256" s="182"/>
      <c r="E256" s="182"/>
      <c r="F256" s="182"/>
      <c r="G256" s="183"/>
      <c r="H256" s="115"/>
      <c r="I256" s="115"/>
      <c r="J256" s="115"/>
    </row>
    <row r="257" spans="1:12" ht="20.25" customHeight="1" x14ac:dyDescent="0.5">
      <c r="A257" s="98"/>
      <c r="B257" s="98"/>
      <c r="C257" s="98"/>
      <c r="D257" s="98"/>
      <c r="E257" s="98"/>
      <c r="F257" s="98"/>
      <c r="G257" s="114"/>
      <c r="H257" s="114"/>
      <c r="I257" s="114"/>
      <c r="J257" s="114"/>
    </row>
    <row r="258" spans="1:12" ht="20.25" customHeight="1" x14ac:dyDescent="0.5">
      <c r="A258" s="210" t="s">
        <v>1</v>
      </c>
      <c r="B258" s="213" t="s">
        <v>2</v>
      </c>
      <c r="C258" s="214"/>
      <c r="D258" s="206" t="s">
        <v>10</v>
      </c>
      <c r="E258" s="206" t="s">
        <v>32</v>
      </c>
      <c r="F258" s="220" t="s">
        <v>28</v>
      </c>
      <c r="G258" s="220"/>
      <c r="H258" s="205" t="s">
        <v>24</v>
      </c>
      <c r="I258" s="205"/>
      <c r="J258" s="91" t="s">
        <v>20</v>
      </c>
      <c r="K258" s="259" t="s">
        <v>57</v>
      </c>
      <c r="L258" s="206" t="s">
        <v>83</v>
      </c>
    </row>
    <row r="259" spans="1:12" ht="20.25" customHeight="1" x14ac:dyDescent="0.5">
      <c r="A259" s="211"/>
      <c r="B259" s="215"/>
      <c r="C259" s="216"/>
      <c r="D259" s="219"/>
      <c r="E259" s="219"/>
      <c r="F259" s="206" t="s">
        <v>26</v>
      </c>
      <c r="G259" s="208" t="s">
        <v>27</v>
      </c>
      <c r="H259" s="208" t="s">
        <v>26</v>
      </c>
      <c r="I259" s="208" t="s">
        <v>27</v>
      </c>
      <c r="J259" s="92">
        <v>100</v>
      </c>
      <c r="K259" s="259"/>
      <c r="L259" s="219"/>
    </row>
    <row r="260" spans="1:12" ht="20.25" customHeight="1" x14ac:dyDescent="0.5">
      <c r="A260" s="212"/>
      <c r="B260" s="217"/>
      <c r="C260" s="218"/>
      <c r="D260" s="207"/>
      <c r="E260" s="207"/>
      <c r="F260" s="207"/>
      <c r="G260" s="209"/>
      <c r="H260" s="209"/>
      <c r="I260" s="209"/>
      <c r="J260" s="93" t="s">
        <v>29</v>
      </c>
      <c r="K260" s="259"/>
      <c r="L260" s="207"/>
    </row>
    <row r="261" spans="1:12" ht="20.25" customHeight="1" x14ac:dyDescent="0.5">
      <c r="A261" s="104">
        <f>กรอกข้อมูล!A2</f>
        <v>0</v>
      </c>
      <c r="B261" s="203" t="s">
        <v>3</v>
      </c>
      <c r="C261" s="204"/>
      <c r="D261" s="105" t="s">
        <v>9</v>
      </c>
      <c r="E261" s="105">
        <f>กรอกข้อมูล!C2</f>
        <v>4</v>
      </c>
      <c r="F261" s="106">
        <v>70</v>
      </c>
      <c r="G261" s="118">
        <f>SUM(คะแนนปลายปี!B9)</f>
        <v>0</v>
      </c>
      <c r="H261" s="119">
        <v>30</v>
      </c>
      <c r="I261" s="118">
        <f>SUM(คะแนนปลายปี!C9)</f>
        <v>0</v>
      </c>
      <c r="J261" s="118">
        <f>SUM(คะแนนปลายปี!D9)</f>
        <v>0</v>
      </c>
      <c r="K261" s="118">
        <f>SUM(คะแนนปลายปี!E9)</f>
        <v>0</v>
      </c>
      <c r="L261" s="94"/>
    </row>
    <row r="262" spans="1:12" ht="20.25" customHeight="1" x14ac:dyDescent="0.5">
      <c r="A262" s="104">
        <f>กรอกข้อมูล!A3</f>
        <v>0</v>
      </c>
      <c r="B262" s="199" t="s">
        <v>4</v>
      </c>
      <c r="C262" s="200"/>
      <c r="D262" s="105" t="s">
        <v>9</v>
      </c>
      <c r="E262" s="105">
        <f>กรอกข้อมูล!C3</f>
        <v>4</v>
      </c>
      <c r="F262" s="106">
        <v>70</v>
      </c>
      <c r="G262" s="118">
        <f>SUM(คะแนนปลายปี!F9)</f>
        <v>0</v>
      </c>
      <c r="H262" s="119">
        <v>30</v>
      </c>
      <c r="I262" s="118">
        <f>SUM(คะแนนปลายปี!G9)</f>
        <v>0</v>
      </c>
      <c r="J262" s="118">
        <f>SUM(คะแนนปลายปี!H9)</f>
        <v>0</v>
      </c>
      <c r="K262" s="118">
        <f>SUM(คะแนนปลายปี!I9)</f>
        <v>0</v>
      </c>
      <c r="L262" s="94"/>
    </row>
    <row r="263" spans="1:12" ht="20.25" customHeight="1" x14ac:dyDescent="0.5">
      <c r="A263" s="104">
        <f>กรอกข้อมูล!A4</f>
        <v>0</v>
      </c>
      <c r="B263" s="199" t="s">
        <v>38</v>
      </c>
      <c r="C263" s="200"/>
      <c r="D263" s="105" t="s">
        <v>9</v>
      </c>
      <c r="E263" s="105">
        <f>กรอกข้อมูล!C4</f>
        <v>3</v>
      </c>
      <c r="F263" s="106">
        <v>70</v>
      </c>
      <c r="G263" s="118">
        <f>SUM(คะแนนปลายปี!J9)</f>
        <v>0</v>
      </c>
      <c r="H263" s="119">
        <v>30</v>
      </c>
      <c r="I263" s="118">
        <f>SUM(คะแนนปลายปี!K9)</f>
        <v>0</v>
      </c>
      <c r="J263" s="118">
        <f>SUM(คะแนนปลายปี!L9)</f>
        <v>0</v>
      </c>
      <c r="K263" s="118">
        <f>SUM(คะแนนปลายปี!M9)</f>
        <v>0</v>
      </c>
      <c r="L263" s="94"/>
    </row>
    <row r="264" spans="1:12" ht="20.25" customHeight="1" x14ac:dyDescent="0.5">
      <c r="A264" s="104">
        <f>กรอกข้อมูล!A5</f>
        <v>0</v>
      </c>
      <c r="B264" s="199" t="s">
        <v>5</v>
      </c>
      <c r="C264" s="200"/>
      <c r="D264" s="105" t="s">
        <v>9</v>
      </c>
      <c r="E264" s="105">
        <f>กรอกข้อมูล!C5</f>
        <v>2</v>
      </c>
      <c r="F264" s="106">
        <v>70</v>
      </c>
      <c r="G264" s="118">
        <f>SUM(คะแนนปลายปี!N9)</f>
        <v>0</v>
      </c>
      <c r="H264" s="119">
        <v>30</v>
      </c>
      <c r="I264" s="118">
        <f>SUM(คะแนนปลายปี!O9)</f>
        <v>0</v>
      </c>
      <c r="J264" s="118">
        <f>SUM(คะแนนปลายปี!P9)</f>
        <v>0</v>
      </c>
      <c r="K264" s="118">
        <f>SUM(คะแนนปลายปี!Q9)</f>
        <v>0</v>
      </c>
      <c r="L264" s="94"/>
    </row>
    <row r="265" spans="1:12" ht="20.25" customHeight="1" x14ac:dyDescent="0.5">
      <c r="A265" s="104">
        <f>กรอกข้อมูล!A6</f>
        <v>0</v>
      </c>
      <c r="B265" s="199" t="s">
        <v>18</v>
      </c>
      <c r="C265" s="200"/>
      <c r="D265" s="105" t="s">
        <v>9</v>
      </c>
      <c r="E265" s="105">
        <f>กรอกข้อมูล!C6</f>
        <v>1</v>
      </c>
      <c r="F265" s="106">
        <v>70</v>
      </c>
      <c r="G265" s="118">
        <f>SUM(คะแนนปลายปี!R9)</f>
        <v>0</v>
      </c>
      <c r="H265" s="119">
        <v>30</v>
      </c>
      <c r="I265" s="118">
        <f>SUM(คะแนนปลายปี!S9)</f>
        <v>0</v>
      </c>
      <c r="J265" s="118">
        <f>SUM(คะแนนปลายปี!T9)</f>
        <v>0</v>
      </c>
      <c r="K265" s="118">
        <f>SUM(คะแนนปลายปี!U9)</f>
        <v>0</v>
      </c>
      <c r="L265" s="94"/>
    </row>
    <row r="266" spans="1:12" ht="20.25" customHeight="1" x14ac:dyDescent="0.5">
      <c r="A266" s="104">
        <f>กรอกข้อมูล!A7</f>
        <v>0</v>
      </c>
      <c r="B266" s="199" t="s">
        <v>39</v>
      </c>
      <c r="C266" s="200"/>
      <c r="D266" s="105" t="s">
        <v>9</v>
      </c>
      <c r="E266" s="105">
        <f>กรอกข้อมูล!C7</f>
        <v>2</v>
      </c>
      <c r="F266" s="106">
        <v>80</v>
      </c>
      <c r="G266" s="118">
        <f>SUM(คะแนนปลายปี!V9)</f>
        <v>0</v>
      </c>
      <c r="H266" s="119">
        <v>20</v>
      </c>
      <c r="I266" s="118">
        <f>SUM(คะแนนปลายปี!W9)</f>
        <v>0</v>
      </c>
      <c r="J266" s="118">
        <f>SUM(คะแนนปลายปี!X9)</f>
        <v>0</v>
      </c>
      <c r="K266" s="118">
        <f>SUM(คะแนนปลายปี!Y9)</f>
        <v>0</v>
      </c>
      <c r="L266" s="94"/>
    </row>
    <row r="267" spans="1:12" ht="20.25" customHeight="1" x14ac:dyDescent="0.5">
      <c r="A267" s="104">
        <f>กรอกข้อมูล!A8</f>
        <v>0</v>
      </c>
      <c r="B267" s="199" t="s">
        <v>7</v>
      </c>
      <c r="C267" s="200"/>
      <c r="D267" s="105" t="s">
        <v>9</v>
      </c>
      <c r="E267" s="105">
        <f>กรอกข้อมูล!C8</f>
        <v>2</v>
      </c>
      <c r="F267" s="106">
        <v>80</v>
      </c>
      <c r="G267" s="118">
        <f>SUM(คะแนนปลายปี!Z9)</f>
        <v>0</v>
      </c>
      <c r="H267" s="119">
        <v>20</v>
      </c>
      <c r="I267" s="118">
        <f>SUM(คะแนนปลายปี!AA9)</f>
        <v>0</v>
      </c>
      <c r="J267" s="118">
        <f>SUM(คะแนนปลายปี!AB9)</f>
        <v>0</v>
      </c>
      <c r="K267" s="118">
        <f>SUM(คะแนนปลายปี!AC9)</f>
        <v>0</v>
      </c>
      <c r="L267" s="94"/>
    </row>
    <row r="268" spans="1:12" ht="20.25" customHeight="1" x14ac:dyDescent="0.5">
      <c r="A268" s="104">
        <f>กรอกข้อมูล!A9</f>
        <v>0</v>
      </c>
      <c r="B268" s="199" t="s">
        <v>34</v>
      </c>
      <c r="C268" s="200"/>
      <c r="D268" s="105" t="s">
        <v>9</v>
      </c>
      <c r="E268" s="105">
        <f>กรอกข้อมูล!C9</f>
        <v>1</v>
      </c>
      <c r="F268" s="106">
        <v>80</v>
      </c>
      <c r="G268" s="118">
        <f>SUM(คะแนนปลายปี!AD9)</f>
        <v>0</v>
      </c>
      <c r="H268" s="119">
        <v>20</v>
      </c>
      <c r="I268" s="118">
        <f>SUM(คะแนนปลายปี!AE9)</f>
        <v>0</v>
      </c>
      <c r="J268" s="118">
        <f>SUM(คะแนนปลายปี!AF9)</f>
        <v>0</v>
      </c>
      <c r="K268" s="118">
        <f>SUM(คะแนนปลายปี!AG9)</f>
        <v>0</v>
      </c>
      <c r="L268" s="94"/>
    </row>
    <row r="269" spans="1:12" ht="20.25" customHeight="1" x14ac:dyDescent="0.5">
      <c r="A269" s="104">
        <f>กรอกข้อมูล!A10</f>
        <v>0</v>
      </c>
      <c r="B269" s="199" t="s">
        <v>21</v>
      </c>
      <c r="C269" s="200"/>
      <c r="D269" s="105" t="s">
        <v>9</v>
      </c>
      <c r="E269" s="105">
        <f>กรอกข้อมูล!C10</f>
        <v>2</v>
      </c>
      <c r="F269" s="106">
        <v>70</v>
      </c>
      <c r="G269" s="118">
        <f>SUM(คะแนนปลายปี!AH9)</f>
        <v>0</v>
      </c>
      <c r="H269" s="119">
        <v>30</v>
      </c>
      <c r="I269" s="118">
        <f>SUM(คะแนนปลายปี!AI9)</f>
        <v>0</v>
      </c>
      <c r="J269" s="118">
        <f>SUM(คะแนนปลายปี!AJ9)</f>
        <v>0</v>
      </c>
      <c r="K269" s="118">
        <f>SUM(คะแนนปลายปี!AK9)</f>
        <v>0</v>
      </c>
      <c r="L269" s="94"/>
    </row>
    <row r="270" spans="1:12" ht="20.25" customHeight="1" x14ac:dyDescent="0.5">
      <c r="A270" s="104">
        <f>กรอกข้อมูล!A11</f>
        <v>0</v>
      </c>
      <c r="B270" s="199">
        <f>กรอกข้อมูล!B11</f>
        <v>0</v>
      </c>
      <c r="C270" s="200"/>
      <c r="D270" s="105" t="s">
        <v>17</v>
      </c>
      <c r="E270" s="105">
        <f>กรอกข้อมูล!C11</f>
        <v>2</v>
      </c>
      <c r="F270" s="106">
        <v>80</v>
      </c>
      <c r="G270" s="118">
        <f>SUM(คะแนนปลายปี!AL9)</f>
        <v>0</v>
      </c>
      <c r="H270" s="119">
        <v>20</v>
      </c>
      <c r="I270" s="118">
        <f>SUM(คะแนนปลายปี!AM9)</f>
        <v>0</v>
      </c>
      <c r="J270" s="118">
        <f>SUM(คะแนนปลายปี!AN9)</f>
        <v>0</v>
      </c>
      <c r="K270" s="118">
        <f>SUM(คะแนนปลายปี!AO9)</f>
        <v>0</v>
      </c>
      <c r="L270" s="94"/>
    </row>
    <row r="271" spans="1:12" ht="20.25" customHeight="1" x14ac:dyDescent="0.5">
      <c r="A271" s="80"/>
      <c r="B271" s="201"/>
      <c r="C271" s="201"/>
      <c r="D271" s="108"/>
      <c r="E271" s="108"/>
      <c r="F271" s="109"/>
      <c r="G271" s="112"/>
      <c r="H271" s="111"/>
      <c r="I271" s="112"/>
      <c r="J271" s="112"/>
      <c r="K271" s="112"/>
    </row>
    <row r="272" spans="1:12" ht="20.25" customHeight="1" x14ac:dyDescent="0.5">
      <c r="A272" s="100"/>
      <c r="B272" s="100"/>
      <c r="C272" s="100"/>
      <c r="D272" s="100"/>
      <c r="E272" s="72">
        <f>SUM(E261:E271)</f>
        <v>23</v>
      </c>
      <c r="F272" s="109"/>
      <c r="G272" s="112"/>
      <c r="I272" s="124"/>
      <c r="J272" s="125"/>
    </row>
    <row r="273" spans="1:12" ht="20.25" customHeight="1" x14ac:dyDescent="0.5">
      <c r="A273" s="252" t="s">
        <v>87</v>
      </c>
      <c r="B273" s="253"/>
      <c r="C273" s="253"/>
      <c r="D273" s="254"/>
      <c r="F273" s="255">
        <f>ROUNDDOWN(SUM((K261*E261)+(K262*E262)+(K263*E263)+(K264*E264)+(K265*E265)+(K266*E266)+(K267*E267)+(K268*E268)+(K269*E269)+(K270*E270))/E272,2)</f>
        <v>0</v>
      </c>
      <c r="G273" s="256"/>
      <c r="H273" s="113"/>
      <c r="I273" s="120"/>
    </row>
    <row r="274" spans="1:12" ht="3" customHeight="1" x14ac:dyDescent="0.5">
      <c r="A274" s="80"/>
      <c r="B274" s="107"/>
      <c r="C274" s="107"/>
      <c r="D274" s="108"/>
      <c r="E274" s="71"/>
      <c r="F274" s="80"/>
      <c r="G274" s="113"/>
      <c r="H274" s="113"/>
      <c r="I274" s="120"/>
    </row>
    <row r="275" spans="1:12" ht="20.25" customHeight="1" x14ac:dyDescent="0.5">
      <c r="A275" s="251" t="s">
        <v>88</v>
      </c>
      <c r="B275" s="251"/>
      <c r="C275" s="251"/>
      <c r="D275" s="251"/>
      <c r="F275" s="257" t="str">
        <f>'คุณฯ-สรุป'!FL9</f>
        <v/>
      </c>
      <c r="G275" s="258"/>
      <c r="H275" s="88"/>
      <c r="I275" s="88"/>
    </row>
    <row r="276" spans="1:12" ht="3" customHeight="1" x14ac:dyDescent="0.5">
      <c r="D276" s="75"/>
      <c r="E276" s="101"/>
    </row>
    <row r="277" spans="1:12" ht="20.25" customHeight="1" x14ac:dyDescent="0.5">
      <c r="A277" s="251" t="s">
        <v>85</v>
      </c>
      <c r="B277" s="251"/>
      <c r="C277" s="251"/>
      <c r="D277" s="251"/>
      <c r="F277" s="257" t="str">
        <f>'อ่านฯ-สรุป'!BM9</f>
        <v/>
      </c>
      <c r="G277" s="258"/>
    </row>
    <row r="278" spans="1:12" ht="3" customHeight="1" x14ac:dyDescent="0.5">
      <c r="A278" s="73"/>
      <c r="B278" s="73"/>
      <c r="C278" s="73"/>
      <c r="D278" s="73"/>
    </row>
    <row r="279" spans="1:12" ht="20.25" customHeight="1" x14ac:dyDescent="0.5">
      <c r="A279" s="247" t="s">
        <v>86</v>
      </c>
      <c r="B279" s="248"/>
      <c r="C279" s="248"/>
      <c r="D279" s="249"/>
    </row>
    <row r="280" spans="1:12" ht="20.25" customHeight="1" x14ac:dyDescent="0.5">
      <c r="A280" s="95" t="s">
        <v>91</v>
      </c>
      <c r="B280" s="80"/>
      <c r="C280" s="80"/>
      <c r="D280" s="96"/>
      <c r="F280" s="250" t="s">
        <v>89</v>
      </c>
      <c r="G280" s="250"/>
    </row>
    <row r="281" spans="1:12" ht="20.25" customHeight="1" x14ac:dyDescent="0.5">
      <c r="A281" s="95" t="s">
        <v>92</v>
      </c>
      <c r="B281" s="80"/>
      <c r="C281" s="80"/>
      <c r="D281" s="96"/>
      <c r="F281" s="250" t="s">
        <v>89</v>
      </c>
      <c r="G281" s="250"/>
    </row>
    <row r="282" spans="1:12" ht="20.25" customHeight="1" x14ac:dyDescent="0.5">
      <c r="A282" s="95" t="s">
        <v>93</v>
      </c>
      <c r="B282" s="80"/>
      <c r="C282" s="80"/>
      <c r="D282" s="96"/>
      <c r="F282" s="250" t="s">
        <v>89</v>
      </c>
      <c r="G282" s="250"/>
      <c r="H282" s="90"/>
      <c r="I282" s="90"/>
    </row>
    <row r="283" spans="1:12" ht="20.25" customHeight="1" x14ac:dyDescent="0.5">
      <c r="A283" s="97" t="s">
        <v>134</v>
      </c>
      <c r="B283" s="98"/>
      <c r="C283" s="98"/>
      <c r="D283" s="99"/>
      <c r="F283" s="250" t="s">
        <v>89</v>
      </c>
      <c r="G283" s="250"/>
    </row>
    <row r="284" spans="1:12" ht="20.25" customHeight="1" x14ac:dyDescent="0.5">
      <c r="A284" s="74" t="s">
        <v>94</v>
      </c>
      <c r="D284" s="81"/>
    </row>
    <row r="285" spans="1:12" ht="20.25" customHeight="1" x14ac:dyDescent="0.5">
      <c r="B285" s="83"/>
      <c r="C285" s="83"/>
    </row>
    <row r="286" spans="1:12" ht="20.25" customHeight="1" x14ac:dyDescent="0.5">
      <c r="A286" s="195" t="s">
        <v>96</v>
      </c>
      <c r="B286" s="195"/>
      <c r="C286" s="195"/>
      <c r="D286" s="195"/>
      <c r="F286" s="79" t="s">
        <v>106</v>
      </c>
      <c r="G286" s="88"/>
      <c r="H286" s="88"/>
      <c r="I286" s="88"/>
      <c r="J286" s="88"/>
      <c r="K286" s="88"/>
      <c r="L286" s="79"/>
    </row>
    <row r="287" spans="1:12" ht="20.25" customHeight="1" x14ac:dyDescent="0.5">
      <c r="B287" s="197" t="str">
        <f>"("&amp;กรอกข้อมูล!B$15&amp;")"</f>
        <v>(นางสาวตัวอย่าง)</v>
      </c>
      <c r="C287" s="197"/>
      <c r="E287" s="79"/>
      <c r="F287" s="222" t="s">
        <v>95</v>
      </c>
      <c r="G287" s="222"/>
      <c r="H287" s="222"/>
      <c r="I287" s="222"/>
    </row>
    <row r="288" spans="1:12" ht="20.25" customHeight="1" x14ac:dyDescent="0.5">
      <c r="K288" s="117" t="s">
        <v>8</v>
      </c>
      <c r="L288" s="77">
        <v>8</v>
      </c>
    </row>
    <row r="292" spans="1:12" ht="20.25" customHeight="1" x14ac:dyDescent="0.5">
      <c r="A292" s="179" t="s">
        <v>30</v>
      </c>
      <c r="B292" s="179"/>
      <c r="C292" s="179"/>
      <c r="D292" s="179"/>
      <c r="E292" s="179"/>
      <c r="F292" s="179"/>
      <c r="G292" s="179"/>
      <c r="H292" s="179"/>
      <c r="I292" s="179"/>
      <c r="J292" s="179"/>
      <c r="K292" s="179"/>
      <c r="L292" s="179"/>
    </row>
    <row r="293" spans="1:12" ht="26.1" customHeight="1" x14ac:dyDescent="0.5">
      <c r="A293" s="180" t="s">
        <v>90</v>
      </c>
      <c r="B293" s="180"/>
      <c r="C293" s="180"/>
      <c r="D293" s="180"/>
      <c r="E293" s="180"/>
      <c r="F293" s="180"/>
      <c r="G293" s="180"/>
      <c r="H293" s="180"/>
      <c r="I293" s="180"/>
      <c r="J293" s="180"/>
      <c r="K293" s="180"/>
      <c r="L293" s="180"/>
    </row>
    <row r="294" spans="1:12" ht="20.25" customHeight="1" x14ac:dyDescent="0.5">
      <c r="B294" s="102"/>
      <c r="C294" s="103"/>
      <c r="D294" s="179" t="s">
        <v>42</v>
      </c>
      <c r="E294" s="179"/>
      <c r="F294" s="260">
        <f>SUM(กรอกข้อมูล!B$13)</f>
        <v>0</v>
      </c>
      <c r="G294" s="260"/>
      <c r="I294" s="115"/>
      <c r="J294" s="115"/>
    </row>
    <row r="295" spans="1:12" ht="15.75" customHeight="1" x14ac:dyDescent="0.5">
      <c r="A295" s="71"/>
      <c r="B295" s="71"/>
      <c r="C295" s="71"/>
      <c r="D295" s="71"/>
      <c r="E295" s="71"/>
      <c r="F295" s="71"/>
      <c r="G295" s="76"/>
      <c r="H295" s="76"/>
      <c r="I295" s="76"/>
      <c r="J295" s="76"/>
    </row>
    <row r="296" spans="1:12" ht="22.9" customHeight="1" x14ac:dyDescent="0.5">
      <c r="A296" s="102" t="s">
        <v>0</v>
      </c>
      <c r="C296" s="181">
        <f>(กรอกข้อมูล!B24)</f>
        <v>0</v>
      </c>
      <c r="D296" s="181"/>
      <c r="E296" s="181"/>
      <c r="F296" s="181"/>
      <c r="G296" s="121"/>
      <c r="H296" s="115" t="s">
        <v>40</v>
      </c>
      <c r="J296" s="115"/>
      <c r="K296" s="78">
        <f>กรอกข้อมูล!B14</f>
        <v>0</v>
      </c>
    </row>
    <row r="297" spans="1:12" ht="20.25" customHeight="1" x14ac:dyDescent="0.5">
      <c r="A297" s="102"/>
      <c r="B297" s="102"/>
      <c r="C297" s="182"/>
      <c r="D297" s="182"/>
      <c r="E297" s="182"/>
      <c r="F297" s="182"/>
      <c r="G297" s="183"/>
      <c r="H297" s="115"/>
      <c r="I297" s="115"/>
      <c r="J297" s="115"/>
    </row>
    <row r="298" spans="1:12" ht="20.25" customHeight="1" x14ac:dyDescent="0.5">
      <c r="A298" s="98"/>
      <c r="B298" s="98"/>
      <c r="C298" s="98"/>
      <c r="D298" s="98"/>
      <c r="E298" s="98"/>
      <c r="F298" s="98"/>
      <c r="G298" s="114"/>
      <c r="H298" s="114"/>
      <c r="I298" s="114"/>
      <c r="J298" s="114"/>
    </row>
    <row r="299" spans="1:12" ht="20.25" customHeight="1" x14ac:dyDescent="0.5">
      <c r="A299" s="210" t="s">
        <v>1</v>
      </c>
      <c r="B299" s="213" t="s">
        <v>2</v>
      </c>
      <c r="C299" s="214"/>
      <c r="D299" s="206" t="s">
        <v>10</v>
      </c>
      <c r="E299" s="206" t="s">
        <v>32</v>
      </c>
      <c r="F299" s="220" t="s">
        <v>28</v>
      </c>
      <c r="G299" s="220"/>
      <c r="H299" s="205" t="s">
        <v>24</v>
      </c>
      <c r="I299" s="205"/>
      <c r="J299" s="91" t="s">
        <v>20</v>
      </c>
      <c r="K299" s="259" t="s">
        <v>57</v>
      </c>
      <c r="L299" s="206" t="s">
        <v>83</v>
      </c>
    </row>
    <row r="300" spans="1:12" ht="20.25" customHeight="1" x14ac:dyDescent="0.5">
      <c r="A300" s="211"/>
      <c r="B300" s="215"/>
      <c r="C300" s="216"/>
      <c r="D300" s="219"/>
      <c r="E300" s="219"/>
      <c r="F300" s="206" t="s">
        <v>26</v>
      </c>
      <c r="G300" s="208" t="s">
        <v>27</v>
      </c>
      <c r="H300" s="208" t="s">
        <v>26</v>
      </c>
      <c r="I300" s="208" t="s">
        <v>27</v>
      </c>
      <c r="J300" s="92">
        <v>100</v>
      </c>
      <c r="K300" s="259"/>
      <c r="L300" s="219"/>
    </row>
    <row r="301" spans="1:12" ht="20.25" customHeight="1" x14ac:dyDescent="0.5">
      <c r="A301" s="212"/>
      <c r="B301" s="217"/>
      <c r="C301" s="218"/>
      <c r="D301" s="207"/>
      <c r="E301" s="207"/>
      <c r="F301" s="207"/>
      <c r="G301" s="209"/>
      <c r="H301" s="209"/>
      <c r="I301" s="209"/>
      <c r="J301" s="93" t="s">
        <v>29</v>
      </c>
      <c r="K301" s="259"/>
      <c r="L301" s="207"/>
    </row>
    <row r="302" spans="1:12" ht="20.25" customHeight="1" x14ac:dyDescent="0.5">
      <c r="A302" s="104">
        <f>กรอกข้อมูล!A2</f>
        <v>0</v>
      </c>
      <c r="B302" s="203" t="s">
        <v>3</v>
      </c>
      <c r="C302" s="204"/>
      <c r="D302" s="105" t="s">
        <v>9</v>
      </c>
      <c r="E302" s="105">
        <f>กรอกข้อมูล!C2</f>
        <v>4</v>
      </c>
      <c r="F302" s="106">
        <v>70</v>
      </c>
      <c r="G302" s="118">
        <f>SUM(คะแนนปลายปี!B10)</f>
        <v>0</v>
      </c>
      <c r="H302" s="119">
        <v>30</v>
      </c>
      <c r="I302" s="118">
        <f>SUM(คะแนนปลายปี!C10)</f>
        <v>0</v>
      </c>
      <c r="J302" s="118">
        <f>SUM(คะแนนปลายปี!D10)</f>
        <v>0</v>
      </c>
      <c r="K302" s="118">
        <f>SUM(คะแนนปลายปี!E10)</f>
        <v>0</v>
      </c>
      <c r="L302" s="94"/>
    </row>
    <row r="303" spans="1:12" ht="20.25" customHeight="1" x14ac:dyDescent="0.5">
      <c r="A303" s="104">
        <f>กรอกข้อมูล!A3</f>
        <v>0</v>
      </c>
      <c r="B303" s="199" t="s">
        <v>4</v>
      </c>
      <c r="C303" s="200"/>
      <c r="D303" s="105" t="s">
        <v>9</v>
      </c>
      <c r="E303" s="105">
        <f>กรอกข้อมูล!C3</f>
        <v>4</v>
      </c>
      <c r="F303" s="106">
        <v>70</v>
      </c>
      <c r="G303" s="118">
        <f>SUM(คะแนนปลายปี!F10)</f>
        <v>0</v>
      </c>
      <c r="H303" s="119">
        <v>30</v>
      </c>
      <c r="I303" s="118">
        <f>SUM(คะแนนปลายปี!G10)</f>
        <v>0</v>
      </c>
      <c r="J303" s="118">
        <f>SUM(คะแนนปลายปี!H10)</f>
        <v>0</v>
      </c>
      <c r="K303" s="118">
        <f>SUM(คะแนนปลายปี!I10)</f>
        <v>0</v>
      </c>
      <c r="L303" s="94"/>
    </row>
    <row r="304" spans="1:12" ht="20.25" customHeight="1" x14ac:dyDescent="0.5">
      <c r="A304" s="104">
        <f>กรอกข้อมูล!A4</f>
        <v>0</v>
      </c>
      <c r="B304" s="199" t="s">
        <v>38</v>
      </c>
      <c r="C304" s="200"/>
      <c r="D304" s="105" t="s">
        <v>9</v>
      </c>
      <c r="E304" s="105">
        <f>กรอกข้อมูล!C4</f>
        <v>3</v>
      </c>
      <c r="F304" s="106">
        <v>70</v>
      </c>
      <c r="G304" s="118">
        <f>SUM(คะแนนปลายปี!J10)</f>
        <v>0</v>
      </c>
      <c r="H304" s="119">
        <v>30</v>
      </c>
      <c r="I304" s="118">
        <f>SUM(คะแนนปลายปี!K10)</f>
        <v>0</v>
      </c>
      <c r="J304" s="118">
        <f>SUM(คะแนนปลายปี!L10)</f>
        <v>0</v>
      </c>
      <c r="K304" s="118">
        <f>SUM(คะแนนปลายปี!M10)</f>
        <v>0</v>
      </c>
      <c r="L304" s="94"/>
    </row>
    <row r="305" spans="1:12" ht="20.25" customHeight="1" x14ac:dyDescent="0.5">
      <c r="A305" s="104">
        <f>กรอกข้อมูล!A5</f>
        <v>0</v>
      </c>
      <c r="B305" s="199" t="s">
        <v>5</v>
      </c>
      <c r="C305" s="200"/>
      <c r="D305" s="105" t="s">
        <v>9</v>
      </c>
      <c r="E305" s="105">
        <f>กรอกข้อมูล!C5</f>
        <v>2</v>
      </c>
      <c r="F305" s="106">
        <v>70</v>
      </c>
      <c r="G305" s="118">
        <f>SUM(คะแนนปลายปี!N10)</f>
        <v>0</v>
      </c>
      <c r="H305" s="119">
        <v>30</v>
      </c>
      <c r="I305" s="118">
        <f>SUM(คะแนนปลายปี!O10)</f>
        <v>0</v>
      </c>
      <c r="J305" s="118">
        <f>SUM(คะแนนปลายปี!P10)</f>
        <v>0</v>
      </c>
      <c r="K305" s="118">
        <f>SUM(คะแนนปลายปี!Q10)</f>
        <v>0</v>
      </c>
      <c r="L305" s="94"/>
    </row>
    <row r="306" spans="1:12" ht="20.25" customHeight="1" x14ac:dyDescent="0.5">
      <c r="A306" s="104">
        <f>กรอกข้อมูล!A6</f>
        <v>0</v>
      </c>
      <c r="B306" s="199" t="s">
        <v>18</v>
      </c>
      <c r="C306" s="200"/>
      <c r="D306" s="105" t="s">
        <v>9</v>
      </c>
      <c r="E306" s="105">
        <f>กรอกข้อมูล!C6</f>
        <v>1</v>
      </c>
      <c r="F306" s="106">
        <v>70</v>
      </c>
      <c r="G306" s="118">
        <f>SUM(คะแนนปลายปี!R10)</f>
        <v>0</v>
      </c>
      <c r="H306" s="119">
        <v>30</v>
      </c>
      <c r="I306" s="118">
        <f>SUM(คะแนนปลายปี!S10)</f>
        <v>0</v>
      </c>
      <c r="J306" s="118">
        <f>SUM(คะแนนปลายปี!T10)</f>
        <v>0</v>
      </c>
      <c r="K306" s="118">
        <f>SUM(คะแนนปลายปี!U10)</f>
        <v>0</v>
      </c>
      <c r="L306" s="94"/>
    </row>
    <row r="307" spans="1:12" ht="20.25" customHeight="1" x14ac:dyDescent="0.5">
      <c r="A307" s="104">
        <f>กรอกข้อมูล!A7</f>
        <v>0</v>
      </c>
      <c r="B307" s="199" t="s">
        <v>39</v>
      </c>
      <c r="C307" s="200"/>
      <c r="D307" s="105" t="s">
        <v>9</v>
      </c>
      <c r="E307" s="105">
        <f>กรอกข้อมูล!C7</f>
        <v>2</v>
      </c>
      <c r="F307" s="106">
        <v>80</v>
      </c>
      <c r="G307" s="118">
        <f>SUM(คะแนนปลายปี!V10)</f>
        <v>0</v>
      </c>
      <c r="H307" s="119">
        <v>20</v>
      </c>
      <c r="I307" s="118">
        <f>SUM(คะแนนปลายปี!W10)</f>
        <v>0</v>
      </c>
      <c r="J307" s="118">
        <f>SUM(คะแนนปลายปี!X10)</f>
        <v>0</v>
      </c>
      <c r="K307" s="118">
        <f>SUM(คะแนนปลายปี!Y10)</f>
        <v>0</v>
      </c>
      <c r="L307" s="94"/>
    </row>
    <row r="308" spans="1:12" ht="20.25" customHeight="1" x14ac:dyDescent="0.5">
      <c r="A308" s="104">
        <f>กรอกข้อมูล!A8</f>
        <v>0</v>
      </c>
      <c r="B308" s="199" t="s">
        <v>7</v>
      </c>
      <c r="C308" s="200"/>
      <c r="D308" s="105" t="s">
        <v>9</v>
      </c>
      <c r="E308" s="105">
        <f>กรอกข้อมูล!C8</f>
        <v>2</v>
      </c>
      <c r="F308" s="106">
        <v>80</v>
      </c>
      <c r="G308" s="118">
        <f>SUM(คะแนนปลายปี!Z10)</f>
        <v>0</v>
      </c>
      <c r="H308" s="119">
        <v>20</v>
      </c>
      <c r="I308" s="118">
        <f>SUM(คะแนนปลายปี!AA10)</f>
        <v>0</v>
      </c>
      <c r="J308" s="118">
        <f>SUM(คะแนนปลายปี!AB10)</f>
        <v>0</v>
      </c>
      <c r="K308" s="118">
        <f>SUM(คะแนนปลายปี!AC10)</f>
        <v>0</v>
      </c>
      <c r="L308" s="94"/>
    </row>
    <row r="309" spans="1:12" ht="20.25" customHeight="1" x14ac:dyDescent="0.5">
      <c r="A309" s="104">
        <f>กรอกข้อมูล!A9</f>
        <v>0</v>
      </c>
      <c r="B309" s="199" t="s">
        <v>34</v>
      </c>
      <c r="C309" s="200"/>
      <c r="D309" s="105" t="s">
        <v>9</v>
      </c>
      <c r="E309" s="105">
        <f>กรอกข้อมูล!C9</f>
        <v>1</v>
      </c>
      <c r="F309" s="106">
        <v>80</v>
      </c>
      <c r="G309" s="118">
        <f>SUM(คะแนนปลายปี!AD10)</f>
        <v>0</v>
      </c>
      <c r="H309" s="119">
        <v>20</v>
      </c>
      <c r="I309" s="118">
        <f>SUM(คะแนนปลายปี!AE10)</f>
        <v>0</v>
      </c>
      <c r="J309" s="118">
        <f>SUM(คะแนนปลายปี!AF10)</f>
        <v>0</v>
      </c>
      <c r="K309" s="118">
        <f>SUM(คะแนนปลายปี!AG10)</f>
        <v>0</v>
      </c>
      <c r="L309" s="94"/>
    </row>
    <row r="310" spans="1:12" ht="20.25" customHeight="1" x14ac:dyDescent="0.5">
      <c r="A310" s="104">
        <f>กรอกข้อมูล!A10</f>
        <v>0</v>
      </c>
      <c r="B310" s="199" t="s">
        <v>21</v>
      </c>
      <c r="C310" s="200"/>
      <c r="D310" s="105" t="s">
        <v>9</v>
      </c>
      <c r="E310" s="105">
        <f>กรอกข้อมูล!C10</f>
        <v>2</v>
      </c>
      <c r="F310" s="106">
        <v>70</v>
      </c>
      <c r="G310" s="118">
        <f>SUM(คะแนนปลายปี!AH10)</f>
        <v>0</v>
      </c>
      <c r="H310" s="119">
        <v>30</v>
      </c>
      <c r="I310" s="118">
        <f>SUM(คะแนนปลายปี!AI10)</f>
        <v>0</v>
      </c>
      <c r="J310" s="118">
        <f>SUM(คะแนนปลายปี!AJ10)</f>
        <v>0</v>
      </c>
      <c r="K310" s="118">
        <f>SUM(คะแนนปลายปี!AK10)</f>
        <v>0</v>
      </c>
      <c r="L310" s="94"/>
    </row>
    <row r="311" spans="1:12" ht="20.25" customHeight="1" x14ac:dyDescent="0.5">
      <c r="A311" s="104">
        <f>กรอกข้อมูล!A11</f>
        <v>0</v>
      </c>
      <c r="B311" s="199">
        <f>กรอกข้อมูล!B11</f>
        <v>0</v>
      </c>
      <c r="C311" s="200"/>
      <c r="D311" s="105" t="s">
        <v>17</v>
      </c>
      <c r="E311" s="105">
        <f>กรอกข้อมูล!C11</f>
        <v>2</v>
      </c>
      <c r="F311" s="106">
        <v>80</v>
      </c>
      <c r="G311" s="118">
        <f>SUM(คะแนนปลายปี!AL10)</f>
        <v>0</v>
      </c>
      <c r="H311" s="119">
        <v>20</v>
      </c>
      <c r="I311" s="118">
        <f>SUM(คะแนนปลายปี!AM10)</f>
        <v>0</v>
      </c>
      <c r="J311" s="118">
        <f>SUM(คะแนนปลายปี!AN10)</f>
        <v>0</v>
      </c>
      <c r="K311" s="118">
        <f>SUM(คะแนนปลายปี!AO10)</f>
        <v>0</v>
      </c>
      <c r="L311" s="94"/>
    </row>
    <row r="312" spans="1:12" ht="20.25" customHeight="1" x14ac:dyDescent="0.5">
      <c r="A312" s="80"/>
      <c r="B312" s="201"/>
      <c r="C312" s="201"/>
      <c r="D312" s="108"/>
      <c r="E312" s="108"/>
      <c r="F312" s="109"/>
      <c r="G312" s="112"/>
      <c r="H312" s="111"/>
      <c r="I312" s="112"/>
      <c r="J312" s="112"/>
      <c r="K312" s="112"/>
    </row>
    <row r="313" spans="1:12" ht="20.25" customHeight="1" x14ac:dyDescent="0.5">
      <c r="A313" s="100"/>
      <c r="B313" s="100"/>
      <c r="C313" s="100"/>
      <c r="D313" s="100"/>
      <c r="E313" s="72">
        <f>SUM(E302:E312)</f>
        <v>23</v>
      </c>
      <c r="F313" s="109"/>
      <c r="G313" s="112"/>
      <c r="I313" s="124"/>
      <c r="J313" s="125"/>
    </row>
    <row r="314" spans="1:12" ht="20.25" customHeight="1" x14ac:dyDescent="0.5">
      <c r="A314" s="252" t="s">
        <v>87</v>
      </c>
      <c r="B314" s="253"/>
      <c r="C314" s="253"/>
      <c r="D314" s="254"/>
      <c r="F314" s="255">
        <f>ROUNDDOWN(SUM((K302*E302)+(K303*E303)+(K304*E304)+(K305*E305)+(K306*E306)+(K307*E307)+(K308*E308)+(K309*E309)+(K310*E310)+(K311*E311))/E313,2)</f>
        <v>0</v>
      </c>
      <c r="G314" s="256"/>
      <c r="H314" s="113"/>
      <c r="I314" s="120"/>
    </row>
    <row r="315" spans="1:12" ht="3" customHeight="1" x14ac:dyDescent="0.5">
      <c r="A315" s="80"/>
      <c r="B315" s="107"/>
      <c r="C315" s="107"/>
      <c r="D315" s="108"/>
      <c r="E315" s="71"/>
      <c r="F315" s="80"/>
      <c r="G315" s="113"/>
      <c r="H315" s="113"/>
      <c r="I315" s="120"/>
    </row>
    <row r="316" spans="1:12" ht="20.25" customHeight="1" x14ac:dyDescent="0.5">
      <c r="A316" s="251" t="s">
        <v>88</v>
      </c>
      <c r="B316" s="251"/>
      <c r="C316" s="251"/>
      <c r="D316" s="251"/>
      <c r="F316" s="257" t="str">
        <f>'คุณฯ-สรุป'!FL10</f>
        <v/>
      </c>
      <c r="G316" s="258"/>
      <c r="H316" s="88"/>
      <c r="I316" s="88"/>
    </row>
    <row r="317" spans="1:12" ht="3" customHeight="1" x14ac:dyDescent="0.5">
      <c r="D317" s="75"/>
      <c r="E317" s="101"/>
    </row>
    <row r="318" spans="1:12" ht="20.25" customHeight="1" x14ac:dyDescent="0.5">
      <c r="A318" s="251" t="s">
        <v>85</v>
      </c>
      <c r="B318" s="251"/>
      <c r="C318" s="251"/>
      <c r="D318" s="251"/>
      <c r="F318" s="257" t="str">
        <f>'อ่านฯ-สรุป'!BM10</f>
        <v/>
      </c>
      <c r="G318" s="258"/>
    </row>
    <row r="319" spans="1:12" ht="3" customHeight="1" x14ac:dyDescent="0.5">
      <c r="A319" s="73"/>
      <c r="B319" s="73"/>
      <c r="C319" s="73"/>
      <c r="D319" s="73"/>
    </row>
    <row r="320" spans="1:12" ht="20.25" customHeight="1" x14ac:dyDescent="0.5">
      <c r="A320" s="247" t="s">
        <v>86</v>
      </c>
      <c r="B320" s="248"/>
      <c r="C320" s="248"/>
      <c r="D320" s="249"/>
    </row>
    <row r="321" spans="1:12" ht="20.25" customHeight="1" x14ac:dyDescent="0.5">
      <c r="A321" s="95" t="s">
        <v>91</v>
      </c>
      <c r="B321" s="80"/>
      <c r="C321" s="80"/>
      <c r="D321" s="96"/>
      <c r="F321" s="250" t="s">
        <v>89</v>
      </c>
      <c r="G321" s="250"/>
    </row>
    <row r="322" spans="1:12" ht="20.25" customHeight="1" x14ac:dyDescent="0.5">
      <c r="A322" s="95" t="s">
        <v>92</v>
      </c>
      <c r="B322" s="80"/>
      <c r="C322" s="80"/>
      <c r="D322" s="96"/>
      <c r="F322" s="250" t="s">
        <v>89</v>
      </c>
      <c r="G322" s="250"/>
    </row>
    <row r="323" spans="1:12" ht="20.25" customHeight="1" x14ac:dyDescent="0.5">
      <c r="A323" s="95" t="s">
        <v>93</v>
      </c>
      <c r="B323" s="80"/>
      <c r="C323" s="80"/>
      <c r="D323" s="96"/>
      <c r="F323" s="250" t="s">
        <v>89</v>
      </c>
      <c r="G323" s="250"/>
      <c r="H323" s="90"/>
      <c r="I323" s="90"/>
    </row>
    <row r="324" spans="1:12" ht="20.25" customHeight="1" x14ac:dyDescent="0.5">
      <c r="A324" s="97" t="s">
        <v>134</v>
      </c>
      <c r="B324" s="98"/>
      <c r="C324" s="98"/>
      <c r="D324" s="99"/>
      <c r="F324" s="250" t="s">
        <v>89</v>
      </c>
      <c r="G324" s="250"/>
    </row>
    <row r="325" spans="1:12" ht="20.25" customHeight="1" x14ac:dyDescent="0.5">
      <c r="A325" s="74" t="s">
        <v>94</v>
      </c>
      <c r="D325" s="81"/>
    </row>
    <row r="326" spans="1:12" ht="20.25" customHeight="1" x14ac:dyDescent="0.5">
      <c r="B326" s="83"/>
      <c r="C326" s="83"/>
    </row>
    <row r="327" spans="1:12" ht="20.25" customHeight="1" x14ac:dyDescent="0.5">
      <c r="A327" s="195" t="s">
        <v>96</v>
      </c>
      <c r="B327" s="195"/>
      <c r="C327" s="195"/>
      <c r="D327" s="195"/>
      <c r="F327" s="79" t="s">
        <v>106</v>
      </c>
      <c r="G327" s="88"/>
      <c r="H327" s="88"/>
      <c r="I327" s="88"/>
      <c r="J327" s="88"/>
      <c r="K327" s="88"/>
      <c r="L327" s="79"/>
    </row>
    <row r="328" spans="1:12" ht="20.25" customHeight="1" x14ac:dyDescent="0.5">
      <c r="B328" s="197" t="str">
        <f>"("&amp;กรอกข้อมูล!B$15&amp;")"</f>
        <v>(นางสาวตัวอย่าง)</v>
      </c>
      <c r="C328" s="197"/>
      <c r="E328" s="79"/>
      <c r="F328" s="222" t="s">
        <v>95</v>
      </c>
      <c r="G328" s="222"/>
      <c r="H328" s="222"/>
      <c r="I328" s="222"/>
    </row>
    <row r="329" spans="1:12" ht="20.25" customHeight="1" x14ac:dyDescent="0.5">
      <c r="K329" s="117" t="s">
        <v>8</v>
      </c>
      <c r="L329" s="77">
        <v>9</v>
      </c>
    </row>
    <row r="333" spans="1:12" ht="20.25" customHeight="1" x14ac:dyDescent="0.5">
      <c r="A333" s="179" t="s">
        <v>30</v>
      </c>
      <c r="B333" s="179"/>
      <c r="C333" s="179"/>
      <c r="D333" s="179"/>
      <c r="E333" s="179"/>
      <c r="F333" s="179"/>
      <c r="G333" s="179"/>
      <c r="H333" s="179"/>
      <c r="I333" s="179"/>
      <c r="J333" s="179"/>
      <c r="K333" s="179"/>
      <c r="L333" s="179"/>
    </row>
    <row r="334" spans="1:12" ht="26.1" customHeight="1" x14ac:dyDescent="0.5">
      <c r="A334" s="180" t="s">
        <v>90</v>
      </c>
      <c r="B334" s="180"/>
      <c r="C334" s="180"/>
      <c r="D334" s="180"/>
      <c r="E334" s="180"/>
      <c r="F334" s="180"/>
      <c r="G334" s="180"/>
      <c r="H334" s="180"/>
      <c r="I334" s="180"/>
      <c r="J334" s="180"/>
      <c r="K334" s="180"/>
      <c r="L334" s="180"/>
    </row>
    <row r="335" spans="1:12" ht="20.25" customHeight="1" x14ac:dyDescent="0.5">
      <c r="B335" s="102"/>
      <c r="C335" s="103"/>
      <c r="D335" s="179" t="s">
        <v>42</v>
      </c>
      <c r="E335" s="179"/>
      <c r="F335" s="260">
        <f>SUM(กรอกข้อมูล!B$13)</f>
        <v>0</v>
      </c>
      <c r="G335" s="260"/>
      <c r="I335" s="115"/>
      <c r="J335" s="115"/>
    </row>
    <row r="336" spans="1:12" ht="15.75" customHeight="1" x14ac:dyDescent="0.5">
      <c r="A336" s="71"/>
      <c r="B336" s="71"/>
      <c r="C336" s="71"/>
      <c r="D336" s="71"/>
      <c r="E336" s="71"/>
      <c r="F336" s="71"/>
      <c r="G336" s="76"/>
      <c r="H336" s="76"/>
      <c r="I336" s="76"/>
      <c r="J336" s="76"/>
    </row>
    <row r="337" spans="1:12" ht="22.9" customHeight="1" x14ac:dyDescent="0.5">
      <c r="A337" s="102" t="s">
        <v>0</v>
      </c>
      <c r="C337" s="181">
        <f>(กรอกข้อมูล!B25)</f>
        <v>0</v>
      </c>
      <c r="D337" s="181"/>
      <c r="E337" s="181"/>
      <c r="F337" s="181"/>
      <c r="G337" s="121"/>
      <c r="H337" s="115" t="s">
        <v>40</v>
      </c>
      <c r="J337" s="115"/>
      <c r="K337" s="126">
        <f>กรอกข้อมูล!B14</f>
        <v>0</v>
      </c>
    </row>
    <row r="338" spans="1:12" ht="20.25" customHeight="1" x14ac:dyDescent="0.5">
      <c r="A338" s="102"/>
      <c r="B338" s="102"/>
      <c r="C338" s="182"/>
      <c r="D338" s="182"/>
      <c r="E338" s="182"/>
      <c r="F338" s="182"/>
      <c r="G338" s="183"/>
      <c r="H338" s="115"/>
      <c r="I338" s="115"/>
      <c r="J338" s="115"/>
    </row>
    <row r="339" spans="1:12" ht="20.25" customHeight="1" x14ac:dyDescent="0.5">
      <c r="A339" s="98"/>
      <c r="B339" s="98"/>
      <c r="C339" s="98"/>
      <c r="D339" s="98"/>
      <c r="E339" s="98"/>
      <c r="F339" s="98"/>
      <c r="G339" s="114"/>
      <c r="H339" s="114"/>
      <c r="I339" s="114"/>
      <c r="J339" s="114"/>
    </row>
    <row r="340" spans="1:12" ht="20.25" customHeight="1" x14ac:dyDescent="0.5">
      <c r="A340" s="210" t="s">
        <v>1</v>
      </c>
      <c r="B340" s="213" t="s">
        <v>2</v>
      </c>
      <c r="C340" s="214"/>
      <c r="D340" s="206" t="s">
        <v>10</v>
      </c>
      <c r="E340" s="206" t="s">
        <v>32</v>
      </c>
      <c r="F340" s="220" t="s">
        <v>28</v>
      </c>
      <c r="G340" s="220"/>
      <c r="H340" s="205" t="s">
        <v>24</v>
      </c>
      <c r="I340" s="205"/>
      <c r="J340" s="91" t="s">
        <v>20</v>
      </c>
      <c r="K340" s="259" t="s">
        <v>57</v>
      </c>
      <c r="L340" s="206" t="s">
        <v>83</v>
      </c>
    </row>
    <row r="341" spans="1:12" ht="20.25" customHeight="1" x14ac:dyDescent="0.5">
      <c r="A341" s="211"/>
      <c r="B341" s="215"/>
      <c r="C341" s="216"/>
      <c r="D341" s="219"/>
      <c r="E341" s="219"/>
      <c r="F341" s="206" t="s">
        <v>26</v>
      </c>
      <c r="G341" s="208" t="s">
        <v>27</v>
      </c>
      <c r="H341" s="208" t="s">
        <v>26</v>
      </c>
      <c r="I341" s="208" t="s">
        <v>27</v>
      </c>
      <c r="J341" s="92">
        <v>100</v>
      </c>
      <c r="K341" s="259"/>
      <c r="L341" s="219"/>
    </row>
    <row r="342" spans="1:12" ht="20.25" customHeight="1" x14ac:dyDescent="0.5">
      <c r="A342" s="212"/>
      <c r="B342" s="217"/>
      <c r="C342" s="218"/>
      <c r="D342" s="207"/>
      <c r="E342" s="207"/>
      <c r="F342" s="207"/>
      <c r="G342" s="209"/>
      <c r="H342" s="209"/>
      <c r="I342" s="209"/>
      <c r="J342" s="93" t="s">
        <v>29</v>
      </c>
      <c r="K342" s="259"/>
      <c r="L342" s="207"/>
    </row>
    <row r="343" spans="1:12" ht="20.25" customHeight="1" x14ac:dyDescent="0.5">
      <c r="A343" s="104">
        <f>กรอกข้อมูล!A2</f>
        <v>0</v>
      </c>
      <c r="B343" s="203" t="s">
        <v>3</v>
      </c>
      <c r="C343" s="204"/>
      <c r="D343" s="105" t="s">
        <v>9</v>
      </c>
      <c r="E343" s="105">
        <f>กรอกข้อมูล!C2</f>
        <v>4</v>
      </c>
      <c r="F343" s="106">
        <v>70</v>
      </c>
      <c r="G343" s="118">
        <f>SUM(คะแนนปลายปี!B11)</f>
        <v>0</v>
      </c>
      <c r="H343" s="119">
        <v>30</v>
      </c>
      <c r="I343" s="118">
        <f>SUM(คะแนนปลายปี!C11)</f>
        <v>0</v>
      </c>
      <c r="J343" s="118">
        <f>SUM(คะแนนปลายปี!D11)</f>
        <v>0</v>
      </c>
      <c r="K343" s="118">
        <f>SUM(คะแนนปลายปี!E11)</f>
        <v>0</v>
      </c>
      <c r="L343" s="94"/>
    </row>
    <row r="344" spans="1:12" ht="20.25" customHeight="1" x14ac:dyDescent="0.5">
      <c r="A344" s="104">
        <f>กรอกข้อมูล!A3</f>
        <v>0</v>
      </c>
      <c r="B344" s="199" t="s">
        <v>4</v>
      </c>
      <c r="C344" s="200"/>
      <c r="D344" s="105" t="s">
        <v>9</v>
      </c>
      <c r="E344" s="105">
        <f>กรอกข้อมูล!C3</f>
        <v>4</v>
      </c>
      <c r="F344" s="106">
        <v>70</v>
      </c>
      <c r="G344" s="118">
        <f>SUM(คะแนนปลายปี!F11)</f>
        <v>0</v>
      </c>
      <c r="H344" s="119">
        <v>30</v>
      </c>
      <c r="I344" s="118">
        <f>SUM(คะแนนปลายปี!G11)</f>
        <v>0</v>
      </c>
      <c r="J344" s="118">
        <f>SUM(คะแนนปลายปี!H11)</f>
        <v>0</v>
      </c>
      <c r="K344" s="118">
        <f>SUM(คะแนนปลายปี!I11)</f>
        <v>0</v>
      </c>
      <c r="L344" s="94"/>
    </row>
    <row r="345" spans="1:12" ht="20.25" customHeight="1" x14ac:dyDescent="0.5">
      <c r="A345" s="104">
        <f>กรอกข้อมูล!A4</f>
        <v>0</v>
      </c>
      <c r="B345" s="199" t="s">
        <v>38</v>
      </c>
      <c r="C345" s="200"/>
      <c r="D345" s="105" t="s">
        <v>9</v>
      </c>
      <c r="E345" s="105">
        <f>กรอกข้อมูล!C4</f>
        <v>3</v>
      </c>
      <c r="F345" s="106">
        <v>70</v>
      </c>
      <c r="G345" s="118">
        <f>SUM(คะแนนปลายปี!J11)</f>
        <v>0</v>
      </c>
      <c r="H345" s="119">
        <v>30</v>
      </c>
      <c r="I345" s="118">
        <f>SUM(คะแนนปลายปี!K11)</f>
        <v>0</v>
      </c>
      <c r="J345" s="118">
        <f>SUM(คะแนนปลายปี!L11)</f>
        <v>0</v>
      </c>
      <c r="K345" s="118">
        <f>SUM(คะแนนปลายปี!M11)</f>
        <v>0</v>
      </c>
      <c r="L345" s="94"/>
    </row>
    <row r="346" spans="1:12" ht="20.25" customHeight="1" x14ac:dyDescent="0.5">
      <c r="A346" s="104">
        <f>กรอกข้อมูล!A5</f>
        <v>0</v>
      </c>
      <c r="B346" s="199" t="s">
        <v>5</v>
      </c>
      <c r="C346" s="200"/>
      <c r="D346" s="105" t="s">
        <v>9</v>
      </c>
      <c r="E346" s="105">
        <f>กรอกข้อมูล!C5</f>
        <v>2</v>
      </c>
      <c r="F346" s="106">
        <v>70</v>
      </c>
      <c r="G346" s="118">
        <f>SUM(คะแนนปลายปี!N11)</f>
        <v>0</v>
      </c>
      <c r="H346" s="119">
        <v>30</v>
      </c>
      <c r="I346" s="118">
        <f>SUM(คะแนนปลายปี!O11)</f>
        <v>0</v>
      </c>
      <c r="J346" s="118">
        <f>SUM(คะแนนปลายปี!P11)</f>
        <v>0</v>
      </c>
      <c r="K346" s="118">
        <f>SUM(คะแนนปลายปี!Q11)</f>
        <v>0</v>
      </c>
      <c r="L346" s="94"/>
    </row>
    <row r="347" spans="1:12" ht="20.25" customHeight="1" x14ac:dyDescent="0.5">
      <c r="A347" s="104">
        <f>กรอกข้อมูล!A6</f>
        <v>0</v>
      </c>
      <c r="B347" s="199" t="s">
        <v>18</v>
      </c>
      <c r="C347" s="200"/>
      <c r="D347" s="105" t="s">
        <v>9</v>
      </c>
      <c r="E347" s="105">
        <f>กรอกข้อมูล!C6</f>
        <v>1</v>
      </c>
      <c r="F347" s="106">
        <v>70</v>
      </c>
      <c r="G347" s="118">
        <f>SUM(คะแนนปลายปี!R11)</f>
        <v>0</v>
      </c>
      <c r="H347" s="119">
        <v>30</v>
      </c>
      <c r="I347" s="118">
        <f>SUM(คะแนนปลายปี!S11)</f>
        <v>0</v>
      </c>
      <c r="J347" s="118">
        <f>SUM(คะแนนปลายปี!T11)</f>
        <v>0</v>
      </c>
      <c r="K347" s="118">
        <f>SUM(คะแนนปลายปี!U11)</f>
        <v>0</v>
      </c>
      <c r="L347" s="94"/>
    </row>
    <row r="348" spans="1:12" ht="20.25" customHeight="1" x14ac:dyDescent="0.5">
      <c r="A348" s="104">
        <f>กรอกข้อมูล!A7</f>
        <v>0</v>
      </c>
      <c r="B348" s="199" t="s">
        <v>39</v>
      </c>
      <c r="C348" s="200"/>
      <c r="D348" s="105" t="s">
        <v>9</v>
      </c>
      <c r="E348" s="105">
        <f>กรอกข้อมูล!C7</f>
        <v>2</v>
      </c>
      <c r="F348" s="106">
        <v>80</v>
      </c>
      <c r="G348" s="118">
        <f>SUM(คะแนนปลายปี!V11)</f>
        <v>0</v>
      </c>
      <c r="H348" s="119">
        <v>20</v>
      </c>
      <c r="I348" s="118">
        <f>SUM(คะแนนปลายปี!W11)</f>
        <v>0</v>
      </c>
      <c r="J348" s="118">
        <f>SUM(คะแนนปลายปี!X11)</f>
        <v>0</v>
      </c>
      <c r="K348" s="118">
        <f>SUM(คะแนนปลายปี!Y11)</f>
        <v>0</v>
      </c>
      <c r="L348" s="94"/>
    </row>
    <row r="349" spans="1:12" ht="20.25" customHeight="1" x14ac:dyDescent="0.5">
      <c r="A349" s="104">
        <f>กรอกข้อมูล!A8</f>
        <v>0</v>
      </c>
      <c r="B349" s="199" t="s">
        <v>7</v>
      </c>
      <c r="C349" s="200"/>
      <c r="D349" s="105" t="s">
        <v>9</v>
      </c>
      <c r="E349" s="105">
        <f>กรอกข้อมูล!C8</f>
        <v>2</v>
      </c>
      <c r="F349" s="106">
        <v>80</v>
      </c>
      <c r="G349" s="118">
        <f>SUM(คะแนนปลายปี!Z11)</f>
        <v>0</v>
      </c>
      <c r="H349" s="119">
        <v>20</v>
      </c>
      <c r="I349" s="118">
        <f>SUM(คะแนนปลายปี!AA11)</f>
        <v>0</v>
      </c>
      <c r="J349" s="118">
        <f>SUM(คะแนนปลายปี!AB11)</f>
        <v>0</v>
      </c>
      <c r="K349" s="118">
        <f>SUM(คะแนนปลายปี!AC11)</f>
        <v>0</v>
      </c>
      <c r="L349" s="94"/>
    </row>
    <row r="350" spans="1:12" ht="20.25" customHeight="1" x14ac:dyDescent="0.5">
      <c r="A350" s="104">
        <f>กรอกข้อมูล!A9</f>
        <v>0</v>
      </c>
      <c r="B350" s="199" t="s">
        <v>34</v>
      </c>
      <c r="C350" s="200"/>
      <c r="D350" s="105" t="s">
        <v>9</v>
      </c>
      <c r="E350" s="105">
        <f>กรอกข้อมูล!C9</f>
        <v>1</v>
      </c>
      <c r="F350" s="106">
        <v>80</v>
      </c>
      <c r="G350" s="118">
        <f>SUM(คะแนนปลายปี!AD11)</f>
        <v>0</v>
      </c>
      <c r="H350" s="119">
        <v>20</v>
      </c>
      <c r="I350" s="118">
        <f>SUM(คะแนนปลายปี!AE11)</f>
        <v>0</v>
      </c>
      <c r="J350" s="118">
        <f>SUM(คะแนนปลายปี!AF11)</f>
        <v>0</v>
      </c>
      <c r="K350" s="118">
        <f>SUM(คะแนนปลายปี!AG11)</f>
        <v>0</v>
      </c>
      <c r="L350" s="94"/>
    </row>
    <row r="351" spans="1:12" ht="20.25" customHeight="1" x14ac:dyDescent="0.5">
      <c r="A351" s="104">
        <f>กรอกข้อมูล!A10</f>
        <v>0</v>
      </c>
      <c r="B351" s="199" t="s">
        <v>21</v>
      </c>
      <c r="C351" s="200"/>
      <c r="D351" s="105" t="s">
        <v>9</v>
      </c>
      <c r="E351" s="105">
        <f>กรอกข้อมูล!C10</f>
        <v>2</v>
      </c>
      <c r="F351" s="106">
        <v>70</v>
      </c>
      <c r="G351" s="118">
        <f>SUM(คะแนนปลายปี!AH11)</f>
        <v>0</v>
      </c>
      <c r="H351" s="119">
        <v>30</v>
      </c>
      <c r="I351" s="118">
        <f>SUM(คะแนนปลายปี!AI11)</f>
        <v>0</v>
      </c>
      <c r="J351" s="118">
        <f>SUM(คะแนนปลายปี!AJ11)</f>
        <v>0</v>
      </c>
      <c r="K351" s="118">
        <f>SUM(คะแนนปลายปี!AK11)</f>
        <v>0</v>
      </c>
      <c r="L351" s="94"/>
    </row>
    <row r="352" spans="1:12" ht="20.25" customHeight="1" x14ac:dyDescent="0.5">
      <c r="A352" s="104">
        <f>กรอกข้อมูล!A11</f>
        <v>0</v>
      </c>
      <c r="B352" s="199">
        <f>กรอกข้อมูล!B11</f>
        <v>0</v>
      </c>
      <c r="C352" s="200"/>
      <c r="D352" s="105" t="s">
        <v>17</v>
      </c>
      <c r="E352" s="105">
        <f>กรอกข้อมูล!C11</f>
        <v>2</v>
      </c>
      <c r="F352" s="106">
        <v>80</v>
      </c>
      <c r="G352" s="118">
        <f>SUM(คะแนนปลายปี!AL11)</f>
        <v>0</v>
      </c>
      <c r="H352" s="119">
        <v>20</v>
      </c>
      <c r="I352" s="118">
        <f>SUM(คะแนนปลายปี!AM11)</f>
        <v>0</v>
      </c>
      <c r="J352" s="118">
        <f>SUM(คะแนนปลายปี!AN11)</f>
        <v>0</v>
      </c>
      <c r="K352" s="118">
        <f>SUM(คะแนนปลายปี!AO11)</f>
        <v>0</v>
      </c>
      <c r="L352" s="94"/>
    </row>
    <row r="353" spans="1:12" ht="20.25" customHeight="1" x14ac:dyDescent="0.5">
      <c r="A353" s="80"/>
      <c r="B353" s="201"/>
      <c r="C353" s="201"/>
      <c r="D353" s="108"/>
      <c r="E353" s="108"/>
      <c r="F353" s="109"/>
      <c r="G353" s="112"/>
      <c r="H353" s="111"/>
      <c r="I353" s="112"/>
      <c r="J353" s="112"/>
      <c r="K353" s="112"/>
    </row>
    <row r="354" spans="1:12" ht="20.25" customHeight="1" x14ac:dyDescent="0.5">
      <c r="A354" s="100"/>
      <c r="B354" s="100"/>
      <c r="C354" s="100"/>
      <c r="D354" s="100"/>
      <c r="E354" s="72">
        <f>SUM(E343:E353)</f>
        <v>23</v>
      </c>
      <c r="F354" s="109"/>
      <c r="G354" s="112"/>
      <c r="I354" s="124"/>
      <c r="J354" s="125"/>
    </row>
    <row r="355" spans="1:12" ht="20.25" customHeight="1" x14ac:dyDescent="0.5">
      <c r="A355" s="252" t="s">
        <v>87</v>
      </c>
      <c r="B355" s="253"/>
      <c r="C355" s="253"/>
      <c r="D355" s="254"/>
      <c r="F355" s="255">
        <f>ROUNDDOWN(SUM((K343*E343)+(K344*E344)+(K345*E345)+(K346*E346)+(K347*E347)+(K348*E348)+(K349*E349)+(K350*E350)+(K351*E351)+(K352*E352))/E354,2)</f>
        <v>0</v>
      </c>
      <c r="G355" s="256"/>
      <c r="H355" s="113"/>
      <c r="I355" s="120"/>
    </row>
    <row r="356" spans="1:12" ht="3" customHeight="1" x14ac:dyDescent="0.5">
      <c r="A356" s="80"/>
      <c r="B356" s="107"/>
      <c r="C356" s="107"/>
      <c r="D356" s="108"/>
      <c r="E356" s="71"/>
      <c r="F356" s="80"/>
      <c r="G356" s="113"/>
      <c r="H356" s="113"/>
      <c r="I356" s="120"/>
    </row>
    <row r="357" spans="1:12" ht="20.25" customHeight="1" x14ac:dyDescent="0.5">
      <c r="A357" s="251" t="s">
        <v>88</v>
      </c>
      <c r="B357" s="251"/>
      <c r="C357" s="251"/>
      <c r="D357" s="251"/>
      <c r="F357" s="257" t="str">
        <f>'คุณฯ-สรุป'!FL11</f>
        <v/>
      </c>
      <c r="G357" s="258"/>
      <c r="H357" s="88"/>
      <c r="I357" s="88"/>
    </row>
    <row r="358" spans="1:12" ht="3" customHeight="1" x14ac:dyDescent="0.5">
      <c r="D358" s="75"/>
      <c r="E358" s="101"/>
    </row>
    <row r="359" spans="1:12" ht="20.25" customHeight="1" x14ac:dyDescent="0.5">
      <c r="A359" s="251" t="s">
        <v>85</v>
      </c>
      <c r="B359" s="251"/>
      <c r="C359" s="251"/>
      <c r="D359" s="251"/>
      <c r="F359" s="257" t="str">
        <f>'อ่านฯ-สรุป'!BM11</f>
        <v/>
      </c>
      <c r="G359" s="258"/>
    </row>
    <row r="360" spans="1:12" ht="3" customHeight="1" x14ac:dyDescent="0.5">
      <c r="A360" s="73"/>
      <c r="B360" s="73"/>
      <c r="C360" s="73"/>
      <c r="D360" s="73"/>
    </row>
    <row r="361" spans="1:12" ht="20.25" customHeight="1" x14ac:dyDescent="0.5">
      <c r="A361" s="247" t="s">
        <v>86</v>
      </c>
      <c r="B361" s="248"/>
      <c r="C361" s="248"/>
      <c r="D361" s="249"/>
    </row>
    <row r="362" spans="1:12" ht="20.25" customHeight="1" x14ac:dyDescent="0.5">
      <c r="A362" s="95" t="s">
        <v>91</v>
      </c>
      <c r="B362" s="80"/>
      <c r="C362" s="80"/>
      <c r="D362" s="96"/>
      <c r="F362" s="250" t="s">
        <v>89</v>
      </c>
      <c r="G362" s="250"/>
    </row>
    <row r="363" spans="1:12" ht="20.25" customHeight="1" x14ac:dyDescent="0.5">
      <c r="A363" s="95" t="s">
        <v>92</v>
      </c>
      <c r="B363" s="80"/>
      <c r="C363" s="80"/>
      <c r="D363" s="96"/>
      <c r="F363" s="250" t="s">
        <v>89</v>
      </c>
      <c r="G363" s="250"/>
    </row>
    <row r="364" spans="1:12" ht="20.25" customHeight="1" x14ac:dyDescent="0.5">
      <c r="A364" s="95" t="s">
        <v>93</v>
      </c>
      <c r="B364" s="80"/>
      <c r="C364" s="80"/>
      <c r="D364" s="96"/>
      <c r="F364" s="250" t="s">
        <v>89</v>
      </c>
      <c r="G364" s="250"/>
      <c r="H364" s="90"/>
      <c r="I364" s="90"/>
    </row>
    <row r="365" spans="1:12" ht="20.25" customHeight="1" x14ac:dyDescent="0.5">
      <c r="A365" s="97" t="s">
        <v>134</v>
      </c>
      <c r="B365" s="98"/>
      <c r="C365" s="98"/>
      <c r="D365" s="99"/>
      <c r="F365" s="250" t="s">
        <v>89</v>
      </c>
      <c r="G365" s="250"/>
    </row>
    <row r="366" spans="1:12" ht="20.25" customHeight="1" x14ac:dyDescent="0.5">
      <c r="A366" s="74" t="s">
        <v>94</v>
      </c>
      <c r="D366" s="81"/>
    </row>
    <row r="367" spans="1:12" ht="20.25" customHeight="1" x14ac:dyDescent="0.5">
      <c r="B367" s="83"/>
      <c r="C367" s="83"/>
    </row>
    <row r="368" spans="1:12" ht="20.25" customHeight="1" x14ac:dyDescent="0.5">
      <c r="A368" s="195" t="s">
        <v>96</v>
      </c>
      <c r="B368" s="195"/>
      <c r="C368" s="195"/>
      <c r="D368" s="195"/>
      <c r="F368" s="79" t="s">
        <v>106</v>
      </c>
      <c r="G368" s="88"/>
      <c r="H368" s="88"/>
      <c r="I368" s="88"/>
      <c r="J368" s="88"/>
      <c r="K368" s="88"/>
      <c r="L368" s="79"/>
    </row>
    <row r="369" spans="1:12" ht="20.25" customHeight="1" x14ac:dyDescent="0.5">
      <c r="B369" s="197" t="str">
        <f>"("&amp;กรอกข้อมูล!B$15&amp;")"</f>
        <v>(นางสาวตัวอย่าง)</v>
      </c>
      <c r="C369" s="197"/>
      <c r="E369" s="79"/>
      <c r="F369" s="222" t="s">
        <v>95</v>
      </c>
      <c r="G369" s="222"/>
      <c r="H369" s="222"/>
      <c r="I369" s="222"/>
    </row>
    <row r="370" spans="1:12" ht="20.25" customHeight="1" x14ac:dyDescent="0.5">
      <c r="K370" s="117" t="s">
        <v>8</v>
      </c>
      <c r="L370" s="77">
        <v>10</v>
      </c>
    </row>
    <row r="374" spans="1:12" ht="20.25" customHeight="1" x14ac:dyDescent="0.5">
      <c r="A374" s="179" t="s">
        <v>30</v>
      </c>
      <c r="B374" s="179"/>
      <c r="C374" s="179"/>
      <c r="D374" s="179"/>
      <c r="E374" s="179"/>
      <c r="F374" s="179"/>
      <c r="G374" s="179"/>
      <c r="H374" s="179"/>
      <c r="I374" s="179"/>
      <c r="J374" s="179"/>
      <c r="K374" s="179"/>
      <c r="L374" s="179"/>
    </row>
    <row r="375" spans="1:12" ht="26.1" customHeight="1" x14ac:dyDescent="0.5">
      <c r="A375" s="180" t="s">
        <v>90</v>
      </c>
      <c r="B375" s="180"/>
      <c r="C375" s="180"/>
      <c r="D375" s="180"/>
      <c r="E375" s="180"/>
      <c r="F375" s="180"/>
      <c r="G375" s="180"/>
      <c r="H375" s="180"/>
      <c r="I375" s="180"/>
      <c r="J375" s="180"/>
      <c r="K375" s="180"/>
      <c r="L375" s="180"/>
    </row>
    <row r="376" spans="1:12" ht="20.25" customHeight="1" x14ac:dyDescent="0.5">
      <c r="B376" s="102"/>
      <c r="C376" s="103"/>
      <c r="D376" s="179" t="s">
        <v>42</v>
      </c>
      <c r="E376" s="179"/>
      <c r="F376" s="260">
        <f>SUM(กรอกข้อมูล!B$13)</f>
        <v>0</v>
      </c>
      <c r="G376" s="260"/>
      <c r="I376" s="115"/>
      <c r="J376" s="115"/>
    </row>
    <row r="377" spans="1:12" ht="15.75" customHeight="1" x14ac:dyDescent="0.5">
      <c r="A377" s="71"/>
      <c r="B377" s="71"/>
      <c r="C377" s="71"/>
      <c r="D377" s="71"/>
      <c r="E377" s="71"/>
      <c r="F377" s="71"/>
      <c r="G377" s="76"/>
      <c r="H377" s="76"/>
      <c r="I377" s="76"/>
      <c r="J377" s="76"/>
    </row>
    <row r="378" spans="1:12" ht="22.9" customHeight="1" x14ac:dyDescent="0.5">
      <c r="A378" s="102" t="s">
        <v>0</v>
      </c>
      <c r="C378" s="181">
        <f>(กรอกข้อมูล!B26)</f>
        <v>0</v>
      </c>
      <c r="D378" s="181"/>
      <c r="E378" s="181"/>
      <c r="F378" s="181"/>
      <c r="G378" s="121"/>
      <c r="H378" s="115" t="s">
        <v>40</v>
      </c>
      <c r="J378" s="115"/>
      <c r="K378" s="78">
        <f>กรอกข้อมูล!B14</f>
        <v>0</v>
      </c>
    </row>
    <row r="379" spans="1:12" ht="20.25" customHeight="1" x14ac:dyDescent="0.5">
      <c r="A379" s="102"/>
      <c r="B379" s="102"/>
      <c r="C379" s="182"/>
      <c r="D379" s="182"/>
      <c r="E379" s="182"/>
      <c r="F379" s="182"/>
      <c r="G379" s="183"/>
      <c r="H379" s="115"/>
      <c r="I379" s="115"/>
      <c r="J379" s="115"/>
    </row>
    <row r="380" spans="1:12" ht="20.25" customHeight="1" x14ac:dyDescent="0.5">
      <c r="A380" s="98"/>
      <c r="B380" s="98"/>
      <c r="C380" s="98"/>
      <c r="D380" s="98"/>
      <c r="E380" s="98"/>
      <c r="F380" s="98"/>
      <c r="G380" s="114"/>
      <c r="H380" s="114"/>
      <c r="I380" s="114"/>
      <c r="J380" s="114"/>
    </row>
    <row r="381" spans="1:12" ht="20.25" customHeight="1" x14ac:dyDescent="0.5">
      <c r="A381" s="210" t="s">
        <v>1</v>
      </c>
      <c r="B381" s="213" t="s">
        <v>2</v>
      </c>
      <c r="C381" s="214"/>
      <c r="D381" s="206" t="s">
        <v>10</v>
      </c>
      <c r="E381" s="206" t="s">
        <v>32</v>
      </c>
      <c r="F381" s="220" t="s">
        <v>28</v>
      </c>
      <c r="G381" s="220"/>
      <c r="H381" s="205" t="s">
        <v>24</v>
      </c>
      <c r="I381" s="205"/>
      <c r="J381" s="91" t="s">
        <v>20</v>
      </c>
      <c r="K381" s="259" t="s">
        <v>57</v>
      </c>
      <c r="L381" s="206" t="s">
        <v>83</v>
      </c>
    </row>
    <row r="382" spans="1:12" ht="20.25" customHeight="1" x14ac:dyDescent="0.5">
      <c r="A382" s="211"/>
      <c r="B382" s="215"/>
      <c r="C382" s="216"/>
      <c r="D382" s="219"/>
      <c r="E382" s="219"/>
      <c r="F382" s="206" t="s">
        <v>26</v>
      </c>
      <c r="G382" s="208" t="s">
        <v>27</v>
      </c>
      <c r="H382" s="208" t="s">
        <v>26</v>
      </c>
      <c r="I382" s="208" t="s">
        <v>27</v>
      </c>
      <c r="J382" s="92">
        <v>100</v>
      </c>
      <c r="K382" s="259"/>
      <c r="L382" s="219"/>
    </row>
    <row r="383" spans="1:12" ht="20.25" customHeight="1" x14ac:dyDescent="0.5">
      <c r="A383" s="212"/>
      <c r="B383" s="217"/>
      <c r="C383" s="218"/>
      <c r="D383" s="207"/>
      <c r="E383" s="207"/>
      <c r="F383" s="207"/>
      <c r="G383" s="209"/>
      <c r="H383" s="209"/>
      <c r="I383" s="209"/>
      <c r="J383" s="93" t="s">
        <v>29</v>
      </c>
      <c r="K383" s="259"/>
      <c r="L383" s="207"/>
    </row>
    <row r="384" spans="1:12" ht="20.25" customHeight="1" x14ac:dyDescent="0.5">
      <c r="A384" s="104">
        <f>กรอกข้อมูล!A2</f>
        <v>0</v>
      </c>
      <c r="B384" s="203" t="s">
        <v>3</v>
      </c>
      <c r="C384" s="204"/>
      <c r="D384" s="105" t="s">
        <v>9</v>
      </c>
      <c r="E384" s="105">
        <f>กรอกข้อมูล!C2</f>
        <v>4</v>
      </c>
      <c r="F384" s="106">
        <v>70</v>
      </c>
      <c r="G384" s="118">
        <f>SUM(คะแนนปลายปี!B12)</f>
        <v>0</v>
      </c>
      <c r="H384" s="119">
        <v>30</v>
      </c>
      <c r="I384" s="118">
        <f>SUM(คะแนนปลายปี!C12)</f>
        <v>0</v>
      </c>
      <c r="J384" s="118">
        <f>SUM(คะแนนปลายปี!D12)</f>
        <v>0</v>
      </c>
      <c r="K384" s="118">
        <f>SUM(คะแนนปลายปี!E12)</f>
        <v>0</v>
      </c>
      <c r="L384" s="94"/>
    </row>
    <row r="385" spans="1:12" ht="20.25" customHeight="1" x14ac:dyDescent="0.5">
      <c r="A385" s="104">
        <f>กรอกข้อมูล!A3</f>
        <v>0</v>
      </c>
      <c r="B385" s="199" t="s">
        <v>4</v>
      </c>
      <c r="C385" s="200"/>
      <c r="D385" s="105" t="s">
        <v>9</v>
      </c>
      <c r="E385" s="105">
        <f>กรอกข้อมูล!C3</f>
        <v>4</v>
      </c>
      <c r="F385" s="106">
        <v>70</v>
      </c>
      <c r="G385" s="118">
        <f>SUM(คะแนนปลายปี!F12)</f>
        <v>0</v>
      </c>
      <c r="H385" s="119">
        <v>30</v>
      </c>
      <c r="I385" s="118">
        <f>SUM(คะแนนปลายปี!G12)</f>
        <v>0</v>
      </c>
      <c r="J385" s="118">
        <f>SUM(คะแนนปลายปี!H12)</f>
        <v>0</v>
      </c>
      <c r="K385" s="118">
        <f>SUM(คะแนนปลายปี!I12)</f>
        <v>0</v>
      </c>
      <c r="L385" s="94"/>
    </row>
    <row r="386" spans="1:12" ht="20.25" customHeight="1" x14ac:dyDescent="0.5">
      <c r="A386" s="104">
        <f>กรอกข้อมูล!A4</f>
        <v>0</v>
      </c>
      <c r="B386" s="199" t="s">
        <v>38</v>
      </c>
      <c r="C386" s="200"/>
      <c r="D386" s="105" t="s">
        <v>9</v>
      </c>
      <c r="E386" s="105">
        <f>กรอกข้อมูล!C4</f>
        <v>3</v>
      </c>
      <c r="F386" s="106">
        <v>70</v>
      </c>
      <c r="G386" s="118">
        <f>SUM(คะแนนปลายปี!J12)</f>
        <v>0</v>
      </c>
      <c r="H386" s="119">
        <v>30</v>
      </c>
      <c r="I386" s="118">
        <f>SUM(คะแนนปลายปี!K12)</f>
        <v>0</v>
      </c>
      <c r="J386" s="118">
        <f>SUM(คะแนนปลายปี!L12)</f>
        <v>0</v>
      </c>
      <c r="K386" s="118">
        <f>SUM(คะแนนปลายปี!M12)</f>
        <v>0</v>
      </c>
      <c r="L386" s="94"/>
    </row>
    <row r="387" spans="1:12" ht="20.25" customHeight="1" x14ac:dyDescent="0.5">
      <c r="A387" s="104">
        <f>กรอกข้อมูล!A5</f>
        <v>0</v>
      </c>
      <c r="B387" s="199" t="s">
        <v>5</v>
      </c>
      <c r="C387" s="200"/>
      <c r="D387" s="105" t="s">
        <v>9</v>
      </c>
      <c r="E387" s="105">
        <f>กรอกข้อมูล!C5</f>
        <v>2</v>
      </c>
      <c r="F387" s="106">
        <v>70</v>
      </c>
      <c r="G387" s="118">
        <f>SUM(คะแนนปลายปี!N12)</f>
        <v>0</v>
      </c>
      <c r="H387" s="119">
        <v>30</v>
      </c>
      <c r="I387" s="118">
        <f>SUM(คะแนนปลายปี!O12)</f>
        <v>0</v>
      </c>
      <c r="J387" s="118">
        <f>SUM(คะแนนปลายปี!P12)</f>
        <v>0</v>
      </c>
      <c r="K387" s="118">
        <f>SUM(คะแนนปลายปี!Q12)</f>
        <v>0</v>
      </c>
      <c r="L387" s="94"/>
    </row>
    <row r="388" spans="1:12" ht="20.25" customHeight="1" x14ac:dyDescent="0.5">
      <c r="A388" s="104">
        <f>กรอกข้อมูล!A6</f>
        <v>0</v>
      </c>
      <c r="B388" s="199" t="s">
        <v>18</v>
      </c>
      <c r="C388" s="200"/>
      <c r="D388" s="105" t="s">
        <v>9</v>
      </c>
      <c r="E388" s="105">
        <f>กรอกข้อมูล!C6</f>
        <v>1</v>
      </c>
      <c r="F388" s="106">
        <v>70</v>
      </c>
      <c r="G388" s="118">
        <f>SUM(คะแนนปลายปี!R12)</f>
        <v>0</v>
      </c>
      <c r="H388" s="119">
        <v>30</v>
      </c>
      <c r="I388" s="118">
        <f>SUM(คะแนนปลายปี!S12)</f>
        <v>0</v>
      </c>
      <c r="J388" s="118">
        <f>SUM(คะแนนปลายปี!T12)</f>
        <v>0</v>
      </c>
      <c r="K388" s="118">
        <f>SUM(คะแนนปลายปี!U12)</f>
        <v>0</v>
      </c>
      <c r="L388" s="94"/>
    </row>
    <row r="389" spans="1:12" ht="20.25" customHeight="1" x14ac:dyDescent="0.5">
      <c r="A389" s="104">
        <f>กรอกข้อมูล!A7</f>
        <v>0</v>
      </c>
      <c r="B389" s="199" t="s">
        <v>39</v>
      </c>
      <c r="C389" s="200"/>
      <c r="D389" s="105" t="s">
        <v>9</v>
      </c>
      <c r="E389" s="105">
        <f>กรอกข้อมูล!C7</f>
        <v>2</v>
      </c>
      <c r="F389" s="106">
        <v>80</v>
      </c>
      <c r="G389" s="118">
        <f>SUM(คะแนนปลายปี!V12)</f>
        <v>0</v>
      </c>
      <c r="H389" s="119">
        <v>20</v>
      </c>
      <c r="I389" s="118">
        <f>SUM(คะแนนปลายปี!W12)</f>
        <v>0</v>
      </c>
      <c r="J389" s="118">
        <f>SUM(คะแนนปลายปี!X12)</f>
        <v>0</v>
      </c>
      <c r="K389" s="118">
        <f>SUM(คะแนนปลายปี!Y12)</f>
        <v>0</v>
      </c>
      <c r="L389" s="94"/>
    </row>
    <row r="390" spans="1:12" ht="20.25" customHeight="1" x14ac:dyDescent="0.5">
      <c r="A390" s="104">
        <f>กรอกข้อมูล!A8</f>
        <v>0</v>
      </c>
      <c r="B390" s="199" t="s">
        <v>7</v>
      </c>
      <c r="C390" s="200"/>
      <c r="D390" s="105" t="s">
        <v>9</v>
      </c>
      <c r="E390" s="105">
        <f>กรอกข้อมูล!C8</f>
        <v>2</v>
      </c>
      <c r="F390" s="106">
        <v>80</v>
      </c>
      <c r="G390" s="118">
        <f>SUM(คะแนนปลายปี!Z12)</f>
        <v>0</v>
      </c>
      <c r="H390" s="119">
        <v>20</v>
      </c>
      <c r="I390" s="118">
        <f>SUM(คะแนนปลายปี!AA12)</f>
        <v>0</v>
      </c>
      <c r="J390" s="118">
        <f>SUM(คะแนนปลายปี!AB12)</f>
        <v>0</v>
      </c>
      <c r="K390" s="118">
        <f>SUM(คะแนนปลายปี!AC12)</f>
        <v>0</v>
      </c>
      <c r="L390" s="94"/>
    </row>
    <row r="391" spans="1:12" ht="20.25" customHeight="1" x14ac:dyDescent="0.5">
      <c r="A391" s="104">
        <f>กรอกข้อมูล!A9</f>
        <v>0</v>
      </c>
      <c r="B391" s="199" t="s">
        <v>34</v>
      </c>
      <c r="C391" s="200"/>
      <c r="D391" s="105" t="s">
        <v>9</v>
      </c>
      <c r="E391" s="105">
        <f>กรอกข้อมูล!C9</f>
        <v>1</v>
      </c>
      <c r="F391" s="106">
        <v>80</v>
      </c>
      <c r="G391" s="118">
        <f>SUM(คะแนนปลายปี!AD12)</f>
        <v>0</v>
      </c>
      <c r="H391" s="119">
        <v>20</v>
      </c>
      <c r="I391" s="118">
        <f>SUM(คะแนนปลายปี!AE12)</f>
        <v>0</v>
      </c>
      <c r="J391" s="118">
        <f>SUM(คะแนนปลายปี!AF12)</f>
        <v>0</v>
      </c>
      <c r="K391" s="118">
        <f>SUM(คะแนนปลายปี!AG12)</f>
        <v>0</v>
      </c>
      <c r="L391" s="94"/>
    </row>
    <row r="392" spans="1:12" ht="20.25" customHeight="1" x14ac:dyDescent="0.5">
      <c r="A392" s="104">
        <f>กรอกข้อมูล!A10</f>
        <v>0</v>
      </c>
      <c r="B392" s="199" t="s">
        <v>21</v>
      </c>
      <c r="C392" s="200"/>
      <c r="D392" s="105" t="s">
        <v>9</v>
      </c>
      <c r="E392" s="105">
        <f>กรอกข้อมูล!C10</f>
        <v>2</v>
      </c>
      <c r="F392" s="106">
        <v>70</v>
      </c>
      <c r="G392" s="118">
        <f>SUM(คะแนนปลายปี!AH12)</f>
        <v>0</v>
      </c>
      <c r="H392" s="119">
        <v>30</v>
      </c>
      <c r="I392" s="118">
        <f>SUM(คะแนนปลายปี!AI12)</f>
        <v>0</v>
      </c>
      <c r="J392" s="118">
        <f>SUM(คะแนนปลายปี!AJ12)</f>
        <v>0</v>
      </c>
      <c r="K392" s="118">
        <f>SUM(คะแนนปลายปี!AK12)</f>
        <v>0</v>
      </c>
      <c r="L392" s="94"/>
    </row>
    <row r="393" spans="1:12" ht="20.25" customHeight="1" x14ac:dyDescent="0.5">
      <c r="A393" s="104">
        <f>กรอกข้อมูล!A11</f>
        <v>0</v>
      </c>
      <c r="B393" s="199">
        <f>กรอกข้อมูล!B11</f>
        <v>0</v>
      </c>
      <c r="C393" s="200"/>
      <c r="D393" s="105" t="s">
        <v>17</v>
      </c>
      <c r="E393" s="105">
        <f>กรอกข้อมูล!C11</f>
        <v>2</v>
      </c>
      <c r="F393" s="106">
        <v>80</v>
      </c>
      <c r="G393" s="118">
        <f>SUM(คะแนนปลายปี!AL12)</f>
        <v>0</v>
      </c>
      <c r="H393" s="119">
        <v>20</v>
      </c>
      <c r="I393" s="118">
        <f>SUM(คะแนนปลายปี!AM12)</f>
        <v>0</v>
      </c>
      <c r="J393" s="118">
        <f>SUM(คะแนนปลายปี!AN12)</f>
        <v>0</v>
      </c>
      <c r="K393" s="118">
        <f>SUM(คะแนนปลายปี!AO12)</f>
        <v>0</v>
      </c>
      <c r="L393" s="94"/>
    </row>
    <row r="394" spans="1:12" ht="20.25" customHeight="1" x14ac:dyDescent="0.5">
      <c r="A394" s="80"/>
      <c r="B394" s="201"/>
      <c r="C394" s="201"/>
      <c r="D394" s="108"/>
      <c r="E394" s="108"/>
      <c r="F394" s="109"/>
      <c r="G394" s="112"/>
      <c r="H394" s="111"/>
      <c r="I394" s="112"/>
      <c r="J394" s="112"/>
      <c r="K394" s="112"/>
    </row>
    <row r="395" spans="1:12" ht="20.25" customHeight="1" x14ac:dyDescent="0.5">
      <c r="A395" s="100"/>
      <c r="B395" s="100"/>
      <c r="C395" s="100"/>
      <c r="D395" s="100"/>
      <c r="E395" s="72">
        <f>SUM(E384:E394)</f>
        <v>23</v>
      </c>
      <c r="F395" s="109"/>
      <c r="G395" s="112"/>
      <c r="I395" s="124"/>
      <c r="J395" s="125"/>
    </row>
    <row r="396" spans="1:12" ht="20.25" customHeight="1" x14ac:dyDescent="0.5">
      <c r="A396" s="252" t="s">
        <v>87</v>
      </c>
      <c r="B396" s="253"/>
      <c r="C396" s="253"/>
      <c r="D396" s="254"/>
      <c r="F396" s="255">
        <f>ROUNDDOWN(SUM((K384*E384)+(K385*E385)+(K386*E386)+(K387*E387)+(K388*E388)+(K389*E389)+(K390*E390)+(K391*E391)+(K392*E392)+(K393*E393))/E395,2)</f>
        <v>0</v>
      </c>
      <c r="G396" s="256"/>
      <c r="H396" s="113"/>
      <c r="I396" s="120"/>
    </row>
    <row r="397" spans="1:12" ht="3" customHeight="1" x14ac:dyDescent="0.5">
      <c r="A397" s="80"/>
      <c r="B397" s="107"/>
      <c r="C397" s="107"/>
      <c r="D397" s="108"/>
      <c r="E397" s="71"/>
      <c r="F397" s="80"/>
      <c r="G397" s="113"/>
      <c r="H397" s="113"/>
      <c r="I397" s="120"/>
    </row>
    <row r="398" spans="1:12" ht="20.25" customHeight="1" x14ac:dyDescent="0.5">
      <c r="A398" s="251" t="s">
        <v>88</v>
      </c>
      <c r="B398" s="251"/>
      <c r="C398" s="251"/>
      <c r="D398" s="251"/>
      <c r="F398" s="257" t="str">
        <f>'คุณฯ-สรุป'!FL12</f>
        <v/>
      </c>
      <c r="G398" s="258"/>
      <c r="H398" s="88"/>
      <c r="I398" s="88"/>
    </row>
    <row r="399" spans="1:12" ht="3.6" customHeight="1" x14ac:dyDescent="0.5">
      <c r="D399" s="75"/>
      <c r="E399" s="101"/>
    </row>
    <row r="400" spans="1:12" ht="20.25" customHeight="1" x14ac:dyDescent="0.5">
      <c r="A400" s="251" t="s">
        <v>85</v>
      </c>
      <c r="B400" s="251"/>
      <c r="C400" s="251"/>
      <c r="D400" s="251"/>
      <c r="F400" s="257" t="str">
        <f>'อ่านฯ-สรุป'!BM12</f>
        <v/>
      </c>
      <c r="G400" s="258"/>
    </row>
    <row r="401" spans="1:12" ht="3" customHeight="1" x14ac:dyDescent="0.5">
      <c r="A401" s="73"/>
      <c r="B401" s="73"/>
      <c r="C401" s="73"/>
      <c r="D401" s="73"/>
    </row>
    <row r="402" spans="1:12" ht="20.25" customHeight="1" x14ac:dyDescent="0.5">
      <c r="A402" s="247" t="s">
        <v>86</v>
      </c>
      <c r="B402" s="248"/>
      <c r="C402" s="248"/>
      <c r="D402" s="249"/>
    </row>
    <row r="403" spans="1:12" ht="20.25" customHeight="1" x14ac:dyDescent="0.5">
      <c r="A403" s="95" t="s">
        <v>91</v>
      </c>
      <c r="B403" s="80"/>
      <c r="C403" s="80"/>
      <c r="D403" s="96"/>
      <c r="F403" s="250" t="s">
        <v>89</v>
      </c>
      <c r="G403" s="250"/>
    </row>
    <row r="404" spans="1:12" ht="20.25" customHeight="1" x14ac:dyDescent="0.5">
      <c r="A404" s="95" t="s">
        <v>92</v>
      </c>
      <c r="B404" s="80"/>
      <c r="C404" s="80"/>
      <c r="D404" s="96"/>
      <c r="F404" s="250" t="s">
        <v>89</v>
      </c>
      <c r="G404" s="250"/>
    </row>
    <row r="405" spans="1:12" ht="20.25" customHeight="1" x14ac:dyDescent="0.5">
      <c r="A405" s="95" t="s">
        <v>93</v>
      </c>
      <c r="B405" s="80"/>
      <c r="C405" s="80"/>
      <c r="D405" s="96"/>
      <c r="F405" s="250" t="s">
        <v>89</v>
      </c>
      <c r="G405" s="250"/>
      <c r="H405" s="90"/>
      <c r="I405" s="90"/>
    </row>
    <row r="406" spans="1:12" ht="20.25" customHeight="1" x14ac:dyDescent="0.5">
      <c r="A406" s="97" t="s">
        <v>134</v>
      </c>
      <c r="B406" s="98"/>
      <c r="C406" s="98"/>
      <c r="D406" s="99"/>
      <c r="F406" s="250" t="s">
        <v>89</v>
      </c>
      <c r="G406" s="250"/>
    </row>
    <row r="407" spans="1:12" ht="20.25" customHeight="1" x14ac:dyDescent="0.5">
      <c r="A407" s="74" t="s">
        <v>94</v>
      </c>
      <c r="D407" s="81"/>
    </row>
    <row r="408" spans="1:12" ht="20.25" customHeight="1" x14ac:dyDescent="0.5">
      <c r="B408" s="83"/>
      <c r="C408" s="83"/>
    </row>
    <row r="409" spans="1:12" ht="20.25" customHeight="1" x14ac:dyDescent="0.5">
      <c r="A409" s="195" t="s">
        <v>96</v>
      </c>
      <c r="B409" s="195"/>
      <c r="C409" s="195"/>
      <c r="D409" s="195"/>
      <c r="F409" s="79" t="s">
        <v>106</v>
      </c>
      <c r="G409" s="88"/>
      <c r="H409" s="88"/>
      <c r="I409" s="88"/>
      <c r="J409" s="88"/>
      <c r="K409" s="88"/>
      <c r="L409" s="79"/>
    </row>
    <row r="410" spans="1:12" ht="20.25" customHeight="1" x14ac:dyDescent="0.5">
      <c r="B410" s="197" t="str">
        <f>"("&amp;กรอกข้อมูล!B$15&amp;")"</f>
        <v>(นางสาวตัวอย่าง)</v>
      </c>
      <c r="C410" s="197"/>
      <c r="E410" s="79"/>
      <c r="F410" s="222" t="s">
        <v>95</v>
      </c>
      <c r="G410" s="222"/>
      <c r="H410" s="222"/>
      <c r="I410" s="222"/>
    </row>
    <row r="411" spans="1:12" ht="20.25" customHeight="1" x14ac:dyDescent="0.5">
      <c r="K411" s="117" t="s">
        <v>8</v>
      </c>
      <c r="L411" s="77">
        <v>11</v>
      </c>
    </row>
    <row r="415" spans="1:12" ht="20.25" customHeight="1" x14ac:dyDescent="0.5">
      <c r="A415" s="179" t="s">
        <v>30</v>
      </c>
      <c r="B415" s="179"/>
      <c r="C415" s="179"/>
      <c r="D415" s="179"/>
      <c r="E415" s="179"/>
      <c r="F415" s="179"/>
      <c r="G415" s="179"/>
      <c r="H415" s="179"/>
      <c r="I415" s="179"/>
      <c r="J415" s="179"/>
      <c r="K415" s="179"/>
      <c r="L415" s="179"/>
    </row>
    <row r="416" spans="1:12" ht="26.1" customHeight="1" x14ac:dyDescent="0.5">
      <c r="A416" s="180" t="s">
        <v>90</v>
      </c>
      <c r="B416" s="180"/>
      <c r="C416" s="180"/>
      <c r="D416" s="180"/>
      <c r="E416" s="180"/>
      <c r="F416" s="180"/>
      <c r="G416" s="180"/>
      <c r="H416" s="180"/>
      <c r="I416" s="180"/>
      <c r="J416" s="180"/>
      <c r="K416" s="180"/>
      <c r="L416" s="180"/>
    </row>
    <row r="417" spans="1:12" ht="20.25" customHeight="1" x14ac:dyDescent="0.5">
      <c r="B417" s="102"/>
      <c r="C417" s="103"/>
      <c r="D417" s="179" t="s">
        <v>42</v>
      </c>
      <c r="E417" s="179"/>
      <c r="F417" s="260">
        <f>SUM(กรอกข้อมูล!B$13)</f>
        <v>0</v>
      </c>
      <c r="G417" s="260"/>
      <c r="I417" s="115"/>
      <c r="J417" s="115"/>
    </row>
    <row r="418" spans="1:12" ht="15.75" customHeight="1" x14ac:dyDescent="0.5">
      <c r="A418" s="71"/>
      <c r="B418" s="71"/>
      <c r="C418" s="71"/>
      <c r="D418" s="71"/>
      <c r="E418" s="71"/>
      <c r="F418" s="71"/>
      <c r="G418" s="76"/>
      <c r="H418" s="76"/>
      <c r="I418" s="76"/>
      <c r="J418" s="76"/>
    </row>
    <row r="419" spans="1:12" ht="22.9" customHeight="1" x14ac:dyDescent="0.5">
      <c r="A419" s="102" t="s">
        <v>0</v>
      </c>
      <c r="C419" s="181">
        <f>(กรอกข้อมูล!B27)</f>
        <v>0</v>
      </c>
      <c r="D419" s="181"/>
      <c r="E419" s="181"/>
      <c r="F419" s="181"/>
      <c r="G419" s="121"/>
      <c r="H419" s="115" t="s">
        <v>40</v>
      </c>
      <c r="J419" s="115"/>
      <c r="K419" s="78">
        <f>กรอกข้อมูล!B14</f>
        <v>0</v>
      </c>
    </row>
    <row r="420" spans="1:12" ht="20.25" customHeight="1" x14ac:dyDescent="0.5">
      <c r="A420" s="102"/>
      <c r="B420" s="102"/>
      <c r="C420" s="182"/>
      <c r="D420" s="182"/>
      <c r="E420" s="182"/>
      <c r="F420" s="182"/>
      <c r="G420" s="183"/>
      <c r="H420" s="115"/>
      <c r="I420" s="115"/>
      <c r="J420" s="115"/>
    </row>
    <row r="421" spans="1:12" ht="20.25" customHeight="1" x14ac:dyDescent="0.5">
      <c r="A421" s="98"/>
      <c r="B421" s="98"/>
      <c r="C421" s="98"/>
      <c r="D421" s="98"/>
      <c r="E421" s="98"/>
      <c r="F421" s="98"/>
      <c r="G421" s="114"/>
      <c r="H421" s="114"/>
      <c r="I421" s="114"/>
      <c r="J421" s="114"/>
    </row>
    <row r="422" spans="1:12" ht="20.25" customHeight="1" x14ac:dyDescent="0.5">
      <c r="A422" s="210" t="s">
        <v>1</v>
      </c>
      <c r="B422" s="213" t="s">
        <v>2</v>
      </c>
      <c r="C422" s="214"/>
      <c r="D422" s="206" t="s">
        <v>10</v>
      </c>
      <c r="E422" s="206" t="s">
        <v>32</v>
      </c>
      <c r="F422" s="220" t="s">
        <v>28</v>
      </c>
      <c r="G422" s="220"/>
      <c r="H422" s="205" t="s">
        <v>24</v>
      </c>
      <c r="I422" s="205"/>
      <c r="J422" s="91" t="s">
        <v>20</v>
      </c>
      <c r="K422" s="259" t="s">
        <v>57</v>
      </c>
      <c r="L422" s="206" t="s">
        <v>83</v>
      </c>
    </row>
    <row r="423" spans="1:12" ht="20.25" customHeight="1" x14ac:dyDescent="0.5">
      <c r="A423" s="211"/>
      <c r="B423" s="215"/>
      <c r="C423" s="216"/>
      <c r="D423" s="219"/>
      <c r="E423" s="219"/>
      <c r="F423" s="206" t="s">
        <v>26</v>
      </c>
      <c r="G423" s="208" t="s">
        <v>27</v>
      </c>
      <c r="H423" s="208" t="s">
        <v>26</v>
      </c>
      <c r="I423" s="208" t="s">
        <v>27</v>
      </c>
      <c r="J423" s="92">
        <v>100</v>
      </c>
      <c r="K423" s="259"/>
      <c r="L423" s="219"/>
    </row>
    <row r="424" spans="1:12" ht="20.25" customHeight="1" x14ac:dyDescent="0.5">
      <c r="A424" s="212"/>
      <c r="B424" s="217"/>
      <c r="C424" s="218"/>
      <c r="D424" s="207"/>
      <c r="E424" s="207"/>
      <c r="F424" s="207"/>
      <c r="G424" s="209"/>
      <c r="H424" s="209"/>
      <c r="I424" s="209"/>
      <c r="J424" s="93" t="s">
        <v>29</v>
      </c>
      <c r="K424" s="259"/>
      <c r="L424" s="207"/>
    </row>
    <row r="425" spans="1:12" ht="20.25" customHeight="1" x14ac:dyDescent="0.5">
      <c r="A425" s="104">
        <f>กรอกข้อมูล!A2</f>
        <v>0</v>
      </c>
      <c r="B425" s="203" t="s">
        <v>3</v>
      </c>
      <c r="C425" s="204"/>
      <c r="D425" s="105" t="s">
        <v>9</v>
      </c>
      <c r="E425" s="105">
        <f>กรอกข้อมูล!C2</f>
        <v>4</v>
      </c>
      <c r="F425" s="106">
        <v>70</v>
      </c>
      <c r="G425" s="118">
        <f>SUM(คะแนนปลายปี!B13)</f>
        <v>0</v>
      </c>
      <c r="H425" s="119">
        <v>30</v>
      </c>
      <c r="I425" s="118">
        <f>SUM(คะแนนปลายปี!C13)</f>
        <v>0</v>
      </c>
      <c r="J425" s="118">
        <f>SUM(คะแนนปลายปี!D13)</f>
        <v>0</v>
      </c>
      <c r="K425" s="118">
        <f>SUM(คะแนนปลายปี!E13)</f>
        <v>0</v>
      </c>
      <c r="L425" s="94"/>
    </row>
    <row r="426" spans="1:12" ht="20.25" customHeight="1" x14ac:dyDescent="0.5">
      <c r="A426" s="104">
        <f>กรอกข้อมูล!A3</f>
        <v>0</v>
      </c>
      <c r="B426" s="199" t="s">
        <v>4</v>
      </c>
      <c r="C426" s="200"/>
      <c r="D426" s="105" t="s">
        <v>9</v>
      </c>
      <c r="E426" s="105">
        <f>กรอกข้อมูล!C3</f>
        <v>4</v>
      </c>
      <c r="F426" s="106">
        <v>70</v>
      </c>
      <c r="G426" s="118">
        <f>SUM(คะแนนปลายปี!F13)</f>
        <v>0</v>
      </c>
      <c r="H426" s="119">
        <v>30</v>
      </c>
      <c r="I426" s="118">
        <f>SUM(คะแนนปลายปี!G13)</f>
        <v>0</v>
      </c>
      <c r="J426" s="118">
        <f>SUM(คะแนนปลายปี!H13)</f>
        <v>0</v>
      </c>
      <c r="K426" s="118">
        <f>SUM(คะแนนปลายปี!I13)</f>
        <v>0</v>
      </c>
      <c r="L426" s="94"/>
    </row>
    <row r="427" spans="1:12" ht="20.25" customHeight="1" x14ac:dyDescent="0.5">
      <c r="A427" s="104">
        <f>กรอกข้อมูล!A4</f>
        <v>0</v>
      </c>
      <c r="B427" s="199" t="s">
        <v>38</v>
      </c>
      <c r="C427" s="200"/>
      <c r="D427" s="105" t="s">
        <v>9</v>
      </c>
      <c r="E427" s="105">
        <f>กรอกข้อมูล!C4</f>
        <v>3</v>
      </c>
      <c r="F427" s="106">
        <v>70</v>
      </c>
      <c r="G427" s="118">
        <f>SUM(คะแนนปลายปี!J13)</f>
        <v>0</v>
      </c>
      <c r="H427" s="119">
        <v>30</v>
      </c>
      <c r="I427" s="118">
        <f>SUM(คะแนนปลายปี!K13)</f>
        <v>0</v>
      </c>
      <c r="J427" s="118">
        <f>SUM(คะแนนปลายปี!L13)</f>
        <v>0</v>
      </c>
      <c r="K427" s="118">
        <f>SUM(คะแนนปลายปี!M13)</f>
        <v>0</v>
      </c>
      <c r="L427" s="94"/>
    </row>
    <row r="428" spans="1:12" ht="20.25" customHeight="1" x14ac:dyDescent="0.5">
      <c r="A428" s="104">
        <f>กรอกข้อมูล!A5</f>
        <v>0</v>
      </c>
      <c r="B428" s="199" t="s">
        <v>5</v>
      </c>
      <c r="C428" s="200"/>
      <c r="D428" s="105" t="s">
        <v>9</v>
      </c>
      <c r="E428" s="105">
        <f>กรอกข้อมูล!C5</f>
        <v>2</v>
      </c>
      <c r="F428" s="106">
        <v>70</v>
      </c>
      <c r="G428" s="118">
        <f>SUM(คะแนนปลายปี!N13)</f>
        <v>0</v>
      </c>
      <c r="H428" s="119">
        <v>30</v>
      </c>
      <c r="I428" s="118">
        <f>SUM(คะแนนปลายปี!O13)</f>
        <v>0</v>
      </c>
      <c r="J428" s="118">
        <f>SUM(คะแนนปลายปี!P13)</f>
        <v>0</v>
      </c>
      <c r="K428" s="118">
        <f>SUM(คะแนนปลายปี!Q13)</f>
        <v>0</v>
      </c>
      <c r="L428" s="94"/>
    </row>
    <row r="429" spans="1:12" ht="20.25" customHeight="1" x14ac:dyDescent="0.5">
      <c r="A429" s="104">
        <f>กรอกข้อมูล!A6</f>
        <v>0</v>
      </c>
      <c r="B429" s="199" t="s">
        <v>18</v>
      </c>
      <c r="C429" s="200"/>
      <c r="D429" s="105" t="s">
        <v>9</v>
      </c>
      <c r="E429" s="105">
        <f>กรอกข้อมูล!C6</f>
        <v>1</v>
      </c>
      <c r="F429" s="106">
        <v>70</v>
      </c>
      <c r="G429" s="118">
        <f>SUM(คะแนนปลายปี!R13)</f>
        <v>0</v>
      </c>
      <c r="H429" s="119">
        <v>30</v>
      </c>
      <c r="I429" s="118">
        <f>SUM(คะแนนปลายปี!S13)</f>
        <v>0</v>
      </c>
      <c r="J429" s="118">
        <f>SUM(คะแนนปลายปี!T13)</f>
        <v>0</v>
      </c>
      <c r="K429" s="118">
        <f>SUM(คะแนนปลายปี!U13)</f>
        <v>0</v>
      </c>
      <c r="L429" s="94"/>
    </row>
    <row r="430" spans="1:12" ht="20.25" customHeight="1" x14ac:dyDescent="0.5">
      <c r="A430" s="104">
        <f>กรอกข้อมูล!A7</f>
        <v>0</v>
      </c>
      <c r="B430" s="199" t="s">
        <v>39</v>
      </c>
      <c r="C430" s="200"/>
      <c r="D430" s="105" t="s">
        <v>9</v>
      </c>
      <c r="E430" s="105">
        <f>กรอกข้อมูล!C7</f>
        <v>2</v>
      </c>
      <c r="F430" s="106">
        <v>80</v>
      </c>
      <c r="G430" s="118">
        <f>SUM(คะแนนปลายปี!V13)</f>
        <v>0</v>
      </c>
      <c r="H430" s="119">
        <v>20</v>
      </c>
      <c r="I430" s="118">
        <f>SUM(คะแนนปลายปี!W13)</f>
        <v>0</v>
      </c>
      <c r="J430" s="118">
        <f>SUM(คะแนนปลายปี!X13)</f>
        <v>0</v>
      </c>
      <c r="K430" s="118">
        <f>SUM(คะแนนปลายปี!Y13)</f>
        <v>0</v>
      </c>
      <c r="L430" s="94"/>
    </row>
    <row r="431" spans="1:12" ht="20.25" customHeight="1" x14ac:dyDescent="0.5">
      <c r="A431" s="104">
        <f>กรอกข้อมูล!A8</f>
        <v>0</v>
      </c>
      <c r="B431" s="199" t="s">
        <v>7</v>
      </c>
      <c r="C431" s="200"/>
      <c r="D431" s="105" t="s">
        <v>9</v>
      </c>
      <c r="E431" s="105">
        <f>กรอกข้อมูล!C8</f>
        <v>2</v>
      </c>
      <c r="F431" s="106">
        <v>80</v>
      </c>
      <c r="G431" s="118">
        <f>SUM(คะแนนปลายปี!Z13)</f>
        <v>0</v>
      </c>
      <c r="H431" s="119">
        <v>20</v>
      </c>
      <c r="I431" s="118">
        <f>SUM(คะแนนปลายปี!AA13)</f>
        <v>0</v>
      </c>
      <c r="J431" s="118">
        <f>SUM(คะแนนปลายปี!AB13)</f>
        <v>0</v>
      </c>
      <c r="K431" s="118">
        <f>SUM(คะแนนปลายปี!AC13)</f>
        <v>0</v>
      </c>
      <c r="L431" s="94"/>
    </row>
    <row r="432" spans="1:12" ht="20.25" customHeight="1" x14ac:dyDescent="0.5">
      <c r="A432" s="104">
        <f>กรอกข้อมูล!A9</f>
        <v>0</v>
      </c>
      <c r="B432" s="199" t="s">
        <v>34</v>
      </c>
      <c r="C432" s="200"/>
      <c r="D432" s="105" t="s">
        <v>9</v>
      </c>
      <c r="E432" s="105">
        <f>กรอกข้อมูล!C9</f>
        <v>1</v>
      </c>
      <c r="F432" s="106">
        <v>80</v>
      </c>
      <c r="G432" s="118">
        <f>SUM(คะแนนปลายปี!AD13)</f>
        <v>0</v>
      </c>
      <c r="H432" s="119">
        <v>20</v>
      </c>
      <c r="I432" s="118">
        <f>SUM(คะแนนปลายปี!AE13)</f>
        <v>0</v>
      </c>
      <c r="J432" s="118">
        <f>SUM(คะแนนปลายปี!AF13)</f>
        <v>0</v>
      </c>
      <c r="K432" s="118">
        <f>SUM(คะแนนปลายปี!AG13)</f>
        <v>0</v>
      </c>
      <c r="L432" s="94"/>
    </row>
    <row r="433" spans="1:12" ht="20.25" customHeight="1" x14ac:dyDescent="0.5">
      <c r="A433" s="104">
        <f>กรอกข้อมูล!A10</f>
        <v>0</v>
      </c>
      <c r="B433" s="199" t="s">
        <v>21</v>
      </c>
      <c r="C433" s="200"/>
      <c r="D433" s="105" t="s">
        <v>9</v>
      </c>
      <c r="E433" s="105">
        <f>กรอกข้อมูล!C10</f>
        <v>2</v>
      </c>
      <c r="F433" s="106">
        <v>70</v>
      </c>
      <c r="G433" s="118">
        <f>SUM(คะแนนปลายปี!AH13)</f>
        <v>0</v>
      </c>
      <c r="H433" s="119">
        <v>30</v>
      </c>
      <c r="I433" s="118">
        <f>SUM(คะแนนปลายปี!AI13)</f>
        <v>0</v>
      </c>
      <c r="J433" s="118">
        <f>SUM(คะแนนปลายปี!AJ13)</f>
        <v>0</v>
      </c>
      <c r="K433" s="118">
        <f>SUM(คะแนนปลายปี!AK13)</f>
        <v>0</v>
      </c>
      <c r="L433" s="94"/>
    </row>
    <row r="434" spans="1:12" ht="20.25" customHeight="1" x14ac:dyDescent="0.5">
      <c r="A434" s="104">
        <f>กรอกข้อมูล!A11</f>
        <v>0</v>
      </c>
      <c r="B434" s="199">
        <f>กรอกข้อมูล!B11</f>
        <v>0</v>
      </c>
      <c r="C434" s="200"/>
      <c r="D434" s="105" t="s">
        <v>17</v>
      </c>
      <c r="E434" s="105">
        <f>กรอกข้อมูล!C11</f>
        <v>2</v>
      </c>
      <c r="F434" s="106">
        <v>80</v>
      </c>
      <c r="G434" s="118">
        <f>SUM(คะแนนปลายปี!AL13)</f>
        <v>0</v>
      </c>
      <c r="H434" s="119">
        <v>20</v>
      </c>
      <c r="I434" s="118">
        <f>SUM(คะแนนปลายปี!AM13)</f>
        <v>0</v>
      </c>
      <c r="J434" s="118">
        <f>SUM(คะแนนปลายปี!AN13)</f>
        <v>0</v>
      </c>
      <c r="K434" s="118">
        <f>SUM(คะแนนปลายปี!AO13)</f>
        <v>0</v>
      </c>
      <c r="L434" s="94"/>
    </row>
    <row r="435" spans="1:12" ht="20.25" customHeight="1" x14ac:dyDescent="0.5">
      <c r="A435" s="80"/>
      <c r="B435" s="201"/>
      <c r="C435" s="201"/>
      <c r="D435" s="108"/>
      <c r="E435" s="108"/>
      <c r="F435" s="109"/>
      <c r="G435" s="112"/>
      <c r="H435" s="111"/>
      <c r="I435" s="112"/>
      <c r="J435" s="112"/>
      <c r="K435" s="112"/>
    </row>
    <row r="436" spans="1:12" ht="20.25" customHeight="1" x14ac:dyDescent="0.5">
      <c r="A436" s="100"/>
      <c r="B436" s="100"/>
      <c r="C436" s="100"/>
      <c r="D436" s="100"/>
      <c r="E436" s="72">
        <f>SUM(E425:E435)</f>
        <v>23</v>
      </c>
      <c r="F436" s="109"/>
      <c r="G436" s="112"/>
      <c r="I436" s="124"/>
      <c r="J436" s="125"/>
    </row>
    <row r="437" spans="1:12" ht="20.25" customHeight="1" x14ac:dyDescent="0.5">
      <c r="A437" s="252" t="s">
        <v>87</v>
      </c>
      <c r="B437" s="253"/>
      <c r="C437" s="253"/>
      <c r="D437" s="254"/>
      <c r="F437" s="255">
        <f>ROUNDDOWN(SUM((K425*E425)+(K426*E426)+(K427*E427)+(K428*E428)+(K429*E429)+(K430*E430)+(K431*E431)+(K432*E432)+(K433*E433)+(K434*E434))/E436,2)</f>
        <v>0</v>
      </c>
      <c r="G437" s="256"/>
      <c r="H437" s="113"/>
      <c r="I437" s="120"/>
    </row>
    <row r="438" spans="1:12" ht="3" customHeight="1" x14ac:dyDescent="0.5">
      <c r="A438" s="80"/>
      <c r="B438" s="107"/>
      <c r="C438" s="107"/>
      <c r="D438" s="108"/>
      <c r="E438" s="71"/>
      <c r="F438" s="80"/>
      <c r="G438" s="113"/>
      <c r="H438" s="113"/>
      <c r="I438" s="120"/>
    </row>
    <row r="439" spans="1:12" ht="20.25" customHeight="1" x14ac:dyDescent="0.5">
      <c r="A439" s="251" t="s">
        <v>88</v>
      </c>
      <c r="B439" s="251"/>
      <c r="C439" s="251"/>
      <c r="D439" s="251"/>
      <c r="F439" s="257" t="str">
        <f>'คุณฯ-สรุป'!FL13</f>
        <v/>
      </c>
      <c r="G439" s="258"/>
      <c r="H439" s="88"/>
      <c r="I439" s="88"/>
    </row>
    <row r="440" spans="1:12" ht="3" customHeight="1" x14ac:dyDescent="0.5">
      <c r="D440" s="75"/>
      <c r="E440" s="101"/>
    </row>
    <row r="441" spans="1:12" ht="20.25" customHeight="1" x14ac:dyDescent="0.5">
      <c r="A441" s="251" t="s">
        <v>85</v>
      </c>
      <c r="B441" s="251"/>
      <c r="C441" s="251"/>
      <c r="D441" s="251"/>
      <c r="F441" s="257" t="str">
        <f>'อ่านฯ-สรุป'!BM13</f>
        <v/>
      </c>
      <c r="G441" s="258"/>
    </row>
    <row r="442" spans="1:12" ht="3" customHeight="1" x14ac:dyDescent="0.5">
      <c r="A442" s="73"/>
      <c r="B442" s="73"/>
      <c r="C442" s="73"/>
      <c r="D442" s="73"/>
    </row>
    <row r="443" spans="1:12" ht="20.25" customHeight="1" x14ac:dyDescent="0.5">
      <c r="A443" s="247" t="s">
        <v>86</v>
      </c>
      <c r="B443" s="248"/>
      <c r="C443" s="248"/>
      <c r="D443" s="249"/>
    </row>
    <row r="444" spans="1:12" ht="20.25" customHeight="1" x14ac:dyDescent="0.5">
      <c r="A444" s="95" t="s">
        <v>91</v>
      </c>
      <c r="B444" s="80"/>
      <c r="C444" s="80"/>
      <c r="D444" s="96"/>
      <c r="F444" s="250" t="s">
        <v>89</v>
      </c>
      <c r="G444" s="250"/>
    </row>
    <row r="445" spans="1:12" ht="20.25" customHeight="1" x14ac:dyDescent="0.5">
      <c r="A445" s="95" t="s">
        <v>92</v>
      </c>
      <c r="B445" s="80"/>
      <c r="C445" s="80"/>
      <c r="D445" s="96"/>
      <c r="F445" s="250" t="s">
        <v>89</v>
      </c>
      <c r="G445" s="250"/>
    </row>
    <row r="446" spans="1:12" ht="20.25" customHeight="1" x14ac:dyDescent="0.5">
      <c r="A446" s="95" t="s">
        <v>93</v>
      </c>
      <c r="B446" s="80"/>
      <c r="C446" s="80"/>
      <c r="D446" s="96"/>
      <c r="F446" s="250" t="s">
        <v>89</v>
      </c>
      <c r="G446" s="250"/>
      <c r="H446" s="90"/>
      <c r="I446" s="90"/>
    </row>
    <row r="447" spans="1:12" ht="20.25" customHeight="1" x14ac:dyDescent="0.5">
      <c r="A447" s="97" t="s">
        <v>134</v>
      </c>
      <c r="B447" s="98"/>
      <c r="C447" s="98"/>
      <c r="D447" s="99"/>
      <c r="F447" s="250" t="s">
        <v>89</v>
      </c>
      <c r="G447" s="250"/>
    </row>
    <row r="448" spans="1:12" ht="20.25" customHeight="1" x14ac:dyDescent="0.5">
      <c r="A448" s="74" t="s">
        <v>94</v>
      </c>
      <c r="D448" s="81"/>
    </row>
    <row r="449" spans="1:12" ht="20.25" customHeight="1" x14ac:dyDescent="0.5">
      <c r="B449" s="83"/>
      <c r="C449" s="83"/>
    </row>
    <row r="450" spans="1:12" ht="20.25" customHeight="1" x14ac:dyDescent="0.5">
      <c r="A450" s="195" t="s">
        <v>96</v>
      </c>
      <c r="B450" s="195"/>
      <c r="C450" s="195"/>
      <c r="D450" s="195"/>
      <c r="F450" s="79" t="s">
        <v>106</v>
      </c>
      <c r="G450" s="88"/>
      <c r="H450" s="88"/>
      <c r="I450" s="88"/>
      <c r="J450" s="88"/>
      <c r="K450" s="88"/>
      <c r="L450" s="79"/>
    </row>
    <row r="451" spans="1:12" ht="20.25" customHeight="1" x14ac:dyDescent="0.5">
      <c r="B451" s="197" t="str">
        <f>"("&amp;กรอกข้อมูล!B$15&amp;")"</f>
        <v>(นางสาวตัวอย่าง)</v>
      </c>
      <c r="C451" s="197"/>
      <c r="E451" s="79"/>
      <c r="F451" s="222" t="s">
        <v>95</v>
      </c>
      <c r="G451" s="222"/>
      <c r="H451" s="222"/>
      <c r="I451" s="222"/>
    </row>
    <row r="452" spans="1:12" ht="20.25" customHeight="1" x14ac:dyDescent="0.5">
      <c r="K452" s="117" t="s">
        <v>8</v>
      </c>
      <c r="L452" s="77">
        <v>12</v>
      </c>
    </row>
    <row r="456" spans="1:12" ht="20.25" customHeight="1" x14ac:dyDescent="0.5">
      <c r="A456" s="179" t="s">
        <v>30</v>
      </c>
      <c r="B456" s="179"/>
      <c r="C456" s="179"/>
      <c r="D456" s="179"/>
      <c r="E456" s="179"/>
      <c r="F456" s="179"/>
      <c r="G456" s="179"/>
      <c r="H456" s="179"/>
      <c r="I456" s="179"/>
      <c r="J456" s="179"/>
      <c r="K456" s="179"/>
      <c r="L456" s="179"/>
    </row>
    <row r="457" spans="1:12" ht="26.1" customHeight="1" x14ac:dyDescent="0.5">
      <c r="A457" s="180" t="s">
        <v>90</v>
      </c>
      <c r="B457" s="180"/>
      <c r="C457" s="180"/>
      <c r="D457" s="180"/>
      <c r="E457" s="180"/>
      <c r="F457" s="180"/>
      <c r="G457" s="180"/>
      <c r="H457" s="180"/>
      <c r="I457" s="180"/>
      <c r="J457" s="180"/>
      <c r="K457" s="180"/>
      <c r="L457" s="180"/>
    </row>
    <row r="458" spans="1:12" ht="20.25" customHeight="1" x14ac:dyDescent="0.5">
      <c r="B458" s="102"/>
      <c r="C458" s="103"/>
      <c r="D458" s="179" t="s">
        <v>42</v>
      </c>
      <c r="E458" s="179"/>
      <c r="F458" s="260">
        <f>SUM(กรอกข้อมูล!B$13)</f>
        <v>0</v>
      </c>
      <c r="G458" s="260"/>
      <c r="I458" s="115"/>
      <c r="J458" s="115"/>
    </row>
    <row r="459" spans="1:12" ht="15.75" customHeight="1" x14ac:dyDescent="0.5">
      <c r="A459" s="71"/>
      <c r="B459" s="71"/>
      <c r="C459" s="71"/>
      <c r="D459" s="71"/>
      <c r="E459" s="71"/>
      <c r="F459" s="71"/>
      <c r="G459" s="76"/>
      <c r="H459" s="76"/>
      <c r="I459" s="76"/>
      <c r="J459" s="76"/>
    </row>
    <row r="460" spans="1:12" ht="22.9" customHeight="1" x14ac:dyDescent="0.5">
      <c r="A460" s="102" t="s">
        <v>0</v>
      </c>
      <c r="C460" s="181">
        <f>(กรอกข้อมูล!B28)</f>
        <v>0</v>
      </c>
      <c r="D460" s="181"/>
      <c r="E460" s="181"/>
      <c r="F460" s="181"/>
      <c r="G460" s="121"/>
      <c r="H460" s="115" t="s">
        <v>40</v>
      </c>
      <c r="J460" s="115"/>
      <c r="K460" s="78">
        <f>กรอกข้อมูล!B14</f>
        <v>0</v>
      </c>
    </row>
    <row r="461" spans="1:12" ht="20.25" customHeight="1" x14ac:dyDescent="0.5">
      <c r="A461" s="102"/>
      <c r="B461" s="102"/>
      <c r="C461" s="182"/>
      <c r="D461" s="182"/>
      <c r="E461" s="182"/>
      <c r="F461" s="182"/>
      <c r="G461" s="183"/>
      <c r="H461" s="115"/>
      <c r="I461" s="115"/>
      <c r="J461" s="115"/>
    </row>
    <row r="462" spans="1:12" ht="20.25" customHeight="1" x14ac:dyDescent="0.5">
      <c r="A462" s="98"/>
      <c r="B462" s="98"/>
      <c r="C462" s="98"/>
      <c r="D462" s="98"/>
      <c r="E462" s="98"/>
      <c r="F462" s="98"/>
      <c r="G462" s="114"/>
      <c r="H462" s="114"/>
      <c r="I462" s="114"/>
      <c r="J462" s="114"/>
    </row>
    <row r="463" spans="1:12" ht="20.25" customHeight="1" x14ac:dyDescent="0.5">
      <c r="A463" s="210" t="s">
        <v>1</v>
      </c>
      <c r="B463" s="213" t="s">
        <v>2</v>
      </c>
      <c r="C463" s="214"/>
      <c r="D463" s="206" t="s">
        <v>10</v>
      </c>
      <c r="E463" s="206" t="s">
        <v>32</v>
      </c>
      <c r="F463" s="220" t="s">
        <v>28</v>
      </c>
      <c r="G463" s="220"/>
      <c r="H463" s="205" t="s">
        <v>24</v>
      </c>
      <c r="I463" s="205"/>
      <c r="J463" s="91" t="s">
        <v>20</v>
      </c>
      <c r="K463" s="259" t="s">
        <v>57</v>
      </c>
      <c r="L463" s="206" t="s">
        <v>83</v>
      </c>
    </row>
    <row r="464" spans="1:12" ht="20.25" customHeight="1" x14ac:dyDescent="0.5">
      <c r="A464" s="211"/>
      <c r="B464" s="215"/>
      <c r="C464" s="216"/>
      <c r="D464" s="219"/>
      <c r="E464" s="219"/>
      <c r="F464" s="206" t="s">
        <v>26</v>
      </c>
      <c r="G464" s="208" t="s">
        <v>27</v>
      </c>
      <c r="H464" s="208" t="s">
        <v>26</v>
      </c>
      <c r="I464" s="208" t="s">
        <v>27</v>
      </c>
      <c r="J464" s="92">
        <v>100</v>
      </c>
      <c r="K464" s="259"/>
      <c r="L464" s="219"/>
    </row>
    <row r="465" spans="1:12" ht="20.25" customHeight="1" x14ac:dyDescent="0.5">
      <c r="A465" s="212"/>
      <c r="B465" s="217"/>
      <c r="C465" s="218"/>
      <c r="D465" s="207"/>
      <c r="E465" s="207"/>
      <c r="F465" s="207"/>
      <c r="G465" s="209"/>
      <c r="H465" s="209"/>
      <c r="I465" s="209"/>
      <c r="J465" s="93" t="s">
        <v>29</v>
      </c>
      <c r="K465" s="259"/>
      <c r="L465" s="207"/>
    </row>
    <row r="466" spans="1:12" ht="20.25" customHeight="1" x14ac:dyDescent="0.5">
      <c r="A466" s="104">
        <f>กรอกข้อมูล!A2</f>
        <v>0</v>
      </c>
      <c r="B466" s="203" t="s">
        <v>3</v>
      </c>
      <c r="C466" s="204"/>
      <c r="D466" s="105" t="s">
        <v>9</v>
      </c>
      <c r="E466" s="105">
        <f>กรอกข้อมูล!C2</f>
        <v>4</v>
      </c>
      <c r="F466" s="106">
        <v>70</v>
      </c>
      <c r="G466" s="118">
        <f>SUM(คะแนนปลายปี!B14)</f>
        <v>0</v>
      </c>
      <c r="H466" s="119">
        <v>30</v>
      </c>
      <c r="I466" s="118">
        <f>SUM(คะแนนปลายปี!C14)</f>
        <v>0</v>
      </c>
      <c r="J466" s="118">
        <f>SUM(คะแนนปลายปี!D14)</f>
        <v>0</v>
      </c>
      <c r="K466" s="118">
        <f>SUM(คะแนนปลายปี!E14)</f>
        <v>0</v>
      </c>
      <c r="L466" s="94"/>
    </row>
    <row r="467" spans="1:12" ht="20.25" customHeight="1" x14ac:dyDescent="0.5">
      <c r="A467" s="104">
        <f>กรอกข้อมูล!A3</f>
        <v>0</v>
      </c>
      <c r="B467" s="199" t="s">
        <v>4</v>
      </c>
      <c r="C467" s="200"/>
      <c r="D467" s="105" t="s">
        <v>9</v>
      </c>
      <c r="E467" s="105">
        <f>กรอกข้อมูล!C3</f>
        <v>4</v>
      </c>
      <c r="F467" s="106">
        <v>70</v>
      </c>
      <c r="G467" s="118">
        <f>SUM(คะแนนปลายปี!F14)</f>
        <v>0</v>
      </c>
      <c r="H467" s="119">
        <v>30</v>
      </c>
      <c r="I467" s="118">
        <f>SUM(คะแนนปลายปี!G14)</f>
        <v>0</v>
      </c>
      <c r="J467" s="118">
        <f>SUM(คะแนนปลายปี!H14)</f>
        <v>0</v>
      </c>
      <c r="K467" s="118">
        <f>SUM(คะแนนปลายปี!I14)</f>
        <v>0</v>
      </c>
      <c r="L467" s="94"/>
    </row>
    <row r="468" spans="1:12" ht="20.25" customHeight="1" x14ac:dyDescent="0.5">
      <c r="A468" s="104">
        <f>กรอกข้อมูล!A4</f>
        <v>0</v>
      </c>
      <c r="B468" s="199" t="s">
        <v>38</v>
      </c>
      <c r="C468" s="200"/>
      <c r="D468" s="105" t="s">
        <v>9</v>
      </c>
      <c r="E468" s="105">
        <f>กรอกข้อมูล!C4</f>
        <v>3</v>
      </c>
      <c r="F468" s="106">
        <v>70</v>
      </c>
      <c r="G468" s="118">
        <f>SUM(คะแนนปลายปี!J14)</f>
        <v>0</v>
      </c>
      <c r="H468" s="119">
        <v>30</v>
      </c>
      <c r="I468" s="118">
        <f>SUM(คะแนนปลายปี!K14)</f>
        <v>0</v>
      </c>
      <c r="J468" s="118">
        <f>SUM(คะแนนปลายปี!L14)</f>
        <v>0</v>
      </c>
      <c r="K468" s="118">
        <f>SUM(คะแนนปลายปี!M14)</f>
        <v>0</v>
      </c>
      <c r="L468" s="94"/>
    </row>
    <row r="469" spans="1:12" ht="20.25" customHeight="1" x14ac:dyDescent="0.5">
      <c r="A469" s="104">
        <f>กรอกข้อมูล!A5</f>
        <v>0</v>
      </c>
      <c r="B469" s="199" t="s">
        <v>5</v>
      </c>
      <c r="C469" s="200"/>
      <c r="D469" s="105" t="s">
        <v>9</v>
      </c>
      <c r="E469" s="105">
        <f>กรอกข้อมูล!C5</f>
        <v>2</v>
      </c>
      <c r="F469" s="106">
        <v>70</v>
      </c>
      <c r="G469" s="118">
        <f>SUM(คะแนนปลายปี!N14)</f>
        <v>0</v>
      </c>
      <c r="H469" s="119">
        <v>30</v>
      </c>
      <c r="I469" s="118">
        <f>SUM(คะแนนปลายปี!O14)</f>
        <v>0</v>
      </c>
      <c r="J469" s="118">
        <f>SUM(คะแนนปลายปี!P14)</f>
        <v>0</v>
      </c>
      <c r="K469" s="118">
        <f>SUM(คะแนนปลายปี!Q14)</f>
        <v>0</v>
      </c>
      <c r="L469" s="94"/>
    </row>
    <row r="470" spans="1:12" ht="20.25" customHeight="1" x14ac:dyDescent="0.5">
      <c r="A470" s="104">
        <f>กรอกข้อมูล!A6</f>
        <v>0</v>
      </c>
      <c r="B470" s="199" t="s">
        <v>18</v>
      </c>
      <c r="C470" s="200"/>
      <c r="D470" s="105" t="s">
        <v>9</v>
      </c>
      <c r="E470" s="105">
        <f>กรอกข้อมูล!C6</f>
        <v>1</v>
      </c>
      <c r="F470" s="106">
        <v>70</v>
      </c>
      <c r="G470" s="118">
        <f>SUM(คะแนนปลายปี!R14)</f>
        <v>0</v>
      </c>
      <c r="H470" s="119">
        <v>30</v>
      </c>
      <c r="I470" s="118">
        <f>SUM(คะแนนปลายปี!S14)</f>
        <v>0</v>
      </c>
      <c r="J470" s="118">
        <f>SUM(คะแนนปลายปี!T14)</f>
        <v>0</v>
      </c>
      <c r="K470" s="118">
        <f>SUM(คะแนนปลายปี!U14)</f>
        <v>0</v>
      </c>
      <c r="L470" s="94"/>
    </row>
    <row r="471" spans="1:12" ht="20.25" customHeight="1" x14ac:dyDescent="0.5">
      <c r="A471" s="104">
        <f>กรอกข้อมูล!A7</f>
        <v>0</v>
      </c>
      <c r="B471" s="199" t="s">
        <v>39</v>
      </c>
      <c r="C471" s="200"/>
      <c r="D471" s="105" t="s">
        <v>9</v>
      </c>
      <c r="E471" s="105">
        <f>กรอกข้อมูล!C7</f>
        <v>2</v>
      </c>
      <c r="F471" s="106">
        <v>80</v>
      </c>
      <c r="G471" s="118">
        <f>SUM(คะแนนปลายปี!V14)</f>
        <v>0</v>
      </c>
      <c r="H471" s="119">
        <v>20</v>
      </c>
      <c r="I471" s="118">
        <f>SUM(คะแนนปลายปี!W14)</f>
        <v>0</v>
      </c>
      <c r="J471" s="118">
        <f>SUM(คะแนนปลายปี!X14)</f>
        <v>0</v>
      </c>
      <c r="K471" s="118">
        <f>SUM(คะแนนปลายปี!Y14)</f>
        <v>0</v>
      </c>
      <c r="L471" s="94"/>
    </row>
    <row r="472" spans="1:12" ht="20.25" customHeight="1" x14ac:dyDescent="0.5">
      <c r="A472" s="104">
        <f>กรอกข้อมูล!A8</f>
        <v>0</v>
      </c>
      <c r="B472" s="199" t="s">
        <v>7</v>
      </c>
      <c r="C472" s="200"/>
      <c r="D472" s="105" t="s">
        <v>9</v>
      </c>
      <c r="E472" s="105">
        <f>กรอกข้อมูล!C8</f>
        <v>2</v>
      </c>
      <c r="F472" s="106">
        <v>80</v>
      </c>
      <c r="G472" s="118">
        <f>SUM(คะแนนปลายปี!Z14)</f>
        <v>0</v>
      </c>
      <c r="H472" s="119">
        <v>20</v>
      </c>
      <c r="I472" s="118">
        <f>SUM(คะแนนปลายปี!AA14)</f>
        <v>0</v>
      </c>
      <c r="J472" s="118">
        <f>SUM(คะแนนปลายปี!AB14)</f>
        <v>0</v>
      </c>
      <c r="K472" s="118">
        <f>SUM(คะแนนปลายปี!AC14)</f>
        <v>0</v>
      </c>
      <c r="L472" s="94"/>
    </row>
    <row r="473" spans="1:12" ht="20.25" customHeight="1" x14ac:dyDescent="0.5">
      <c r="A473" s="104">
        <f>กรอกข้อมูล!A9</f>
        <v>0</v>
      </c>
      <c r="B473" s="199" t="s">
        <v>34</v>
      </c>
      <c r="C473" s="200"/>
      <c r="D473" s="105" t="s">
        <v>9</v>
      </c>
      <c r="E473" s="105">
        <f>กรอกข้อมูล!C9</f>
        <v>1</v>
      </c>
      <c r="F473" s="106">
        <v>80</v>
      </c>
      <c r="G473" s="118">
        <f>SUM(คะแนนปลายปี!AD14)</f>
        <v>0</v>
      </c>
      <c r="H473" s="119">
        <v>20</v>
      </c>
      <c r="I473" s="118">
        <f>SUM(คะแนนปลายปี!AE14)</f>
        <v>0</v>
      </c>
      <c r="J473" s="118">
        <f>SUM(คะแนนปลายปี!AF14)</f>
        <v>0</v>
      </c>
      <c r="K473" s="118">
        <f>SUM(คะแนนปลายปี!AG14)</f>
        <v>0</v>
      </c>
      <c r="L473" s="94"/>
    </row>
    <row r="474" spans="1:12" ht="20.25" customHeight="1" x14ac:dyDescent="0.5">
      <c r="A474" s="104">
        <f>กรอกข้อมูล!A10</f>
        <v>0</v>
      </c>
      <c r="B474" s="199" t="s">
        <v>21</v>
      </c>
      <c r="C474" s="200"/>
      <c r="D474" s="105" t="s">
        <v>9</v>
      </c>
      <c r="E474" s="105">
        <f>กรอกข้อมูล!C10</f>
        <v>2</v>
      </c>
      <c r="F474" s="106">
        <v>70</v>
      </c>
      <c r="G474" s="118">
        <f>SUM(คะแนนปลายปี!AH14)</f>
        <v>0</v>
      </c>
      <c r="H474" s="119">
        <v>30</v>
      </c>
      <c r="I474" s="118">
        <f>SUM(คะแนนปลายปี!AI14)</f>
        <v>0</v>
      </c>
      <c r="J474" s="118">
        <f>SUM(คะแนนปลายปี!AJ14)</f>
        <v>0</v>
      </c>
      <c r="K474" s="118">
        <f>SUM(คะแนนปลายปี!AK14)</f>
        <v>0</v>
      </c>
      <c r="L474" s="94"/>
    </row>
    <row r="475" spans="1:12" ht="20.25" customHeight="1" x14ac:dyDescent="0.5">
      <c r="A475" s="104">
        <f>กรอกข้อมูล!A11</f>
        <v>0</v>
      </c>
      <c r="B475" s="199">
        <f>กรอกข้อมูล!B11</f>
        <v>0</v>
      </c>
      <c r="C475" s="200"/>
      <c r="D475" s="105" t="s">
        <v>17</v>
      </c>
      <c r="E475" s="105">
        <f>กรอกข้อมูล!C11</f>
        <v>2</v>
      </c>
      <c r="F475" s="106">
        <v>80</v>
      </c>
      <c r="G475" s="118">
        <f>SUM(คะแนนปลายปี!AL14)</f>
        <v>0</v>
      </c>
      <c r="H475" s="119">
        <v>20</v>
      </c>
      <c r="I475" s="118">
        <f>SUM(คะแนนปลายปี!AM14)</f>
        <v>0</v>
      </c>
      <c r="J475" s="118">
        <f>SUM(คะแนนปลายปี!AN14)</f>
        <v>0</v>
      </c>
      <c r="K475" s="118">
        <f>SUM(คะแนนปลายปี!AO14)</f>
        <v>0</v>
      </c>
      <c r="L475" s="94"/>
    </row>
    <row r="476" spans="1:12" ht="20.25" customHeight="1" x14ac:dyDescent="0.5">
      <c r="A476" s="80"/>
      <c r="B476" s="201"/>
      <c r="C476" s="201"/>
      <c r="D476" s="108"/>
      <c r="E476" s="108"/>
      <c r="F476" s="109"/>
      <c r="G476" s="112"/>
      <c r="H476" s="111"/>
      <c r="I476" s="112"/>
      <c r="J476" s="112"/>
      <c r="K476" s="112"/>
    </row>
    <row r="477" spans="1:12" ht="20.25" customHeight="1" x14ac:dyDescent="0.5">
      <c r="A477" s="100"/>
      <c r="B477" s="100"/>
      <c r="C477" s="100"/>
      <c r="D477" s="100"/>
      <c r="E477" s="72">
        <f>SUM(E466:E476)</f>
        <v>23</v>
      </c>
      <c r="F477" s="109"/>
      <c r="G477" s="112"/>
      <c r="I477" s="124"/>
      <c r="J477" s="125"/>
    </row>
    <row r="478" spans="1:12" ht="20.25" customHeight="1" x14ac:dyDescent="0.5">
      <c r="A478" s="252" t="s">
        <v>87</v>
      </c>
      <c r="B478" s="253"/>
      <c r="C478" s="253"/>
      <c r="D478" s="254"/>
      <c r="F478" s="255">
        <f>ROUNDDOWN(SUM((K466*E466)+(K467*E467)+(K468*E468)+(K469*E469)+(K470*E470)+(K471*E471)+(K472*E472)+(K473*E473)+(K474*E474)+(K475*E475))/E477,2)</f>
        <v>0</v>
      </c>
      <c r="G478" s="256"/>
      <c r="H478" s="113"/>
      <c r="I478" s="120"/>
    </row>
    <row r="479" spans="1:12" ht="3" customHeight="1" x14ac:dyDescent="0.5">
      <c r="A479" s="80"/>
      <c r="B479" s="107"/>
      <c r="C479" s="107"/>
      <c r="D479" s="108"/>
      <c r="E479" s="71"/>
      <c r="F479" s="80"/>
      <c r="G479" s="113"/>
      <c r="H479" s="113"/>
      <c r="I479" s="120"/>
    </row>
    <row r="480" spans="1:12" ht="20.25" customHeight="1" x14ac:dyDescent="0.5">
      <c r="A480" s="251" t="s">
        <v>88</v>
      </c>
      <c r="B480" s="251"/>
      <c r="C480" s="251"/>
      <c r="D480" s="251"/>
      <c r="F480" s="257" t="str">
        <f>'คุณฯ-สรุป'!FL14</f>
        <v/>
      </c>
      <c r="G480" s="258"/>
      <c r="H480" s="88"/>
      <c r="I480" s="88"/>
    </row>
    <row r="481" spans="1:12" ht="3" customHeight="1" x14ac:dyDescent="0.5">
      <c r="D481" s="75"/>
      <c r="E481" s="101"/>
    </row>
    <row r="482" spans="1:12" ht="20.25" customHeight="1" x14ac:dyDescent="0.5">
      <c r="A482" s="251" t="s">
        <v>85</v>
      </c>
      <c r="B482" s="251"/>
      <c r="C482" s="251"/>
      <c r="D482" s="251"/>
      <c r="F482" s="257" t="str">
        <f>'อ่านฯ-สรุป'!BM14</f>
        <v/>
      </c>
      <c r="G482" s="258"/>
    </row>
    <row r="483" spans="1:12" ht="3" customHeight="1" x14ac:dyDescent="0.5">
      <c r="A483" s="73"/>
      <c r="B483" s="73"/>
      <c r="C483" s="73"/>
      <c r="D483" s="73"/>
    </row>
    <row r="484" spans="1:12" ht="20.25" customHeight="1" x14ac:dyDescent="0.5">
      <c r="A484" s="247" t="s">
        <v>86</v>
      </c>
      <c r="B484" s="248"/>
      <c r="C484" s="248"/>
      <c r="D484" s="249"/>
    </row>
    <row r="485" spans="1:12" ht="20.25" customHeight="1" x14ac:dyDescent="0.5">
      <c r="A485" s="95" t="s">
        <v>91</v>
      </c>
      <c r="B485" s="80"/>
      <c r="C485" s="80"/>
      <c r="D485" s="96"/>
      <c r="F485" s="250" t="s">
        <v>89</v>
      </c>
      <c r="G485" s="250"/>
    </row>
    <row r="486" spans="1:12" ht="20.25" customHeight="1" x14ac:dyDescent="0.5">
      <c r="A486" s="95" t="s">
        <v>92</v>
      </c>
      <c r="B486" s="80"/>
      <c r="C486" s="80"/>
      <c r="D486" s="96"/>
      <c r="F486" s="250" t="s">
        <v>89</v>
      </c>
      <c r="G486" s="250"/>
    </row>
    <row r="487" spans="1:12" ht="20.25" customHeight="1" x14ac:dyDescent="0.5">
      <c r="A487" s="95" t="s">
        <v>93</v>
      </c>
      <c r="B487" s="80"/>
      <c r="C487" s="80"/>
      <c r="D487" s="96"/>
      <c r="F487" s="250" t="s">
        <v>89</v>
      </c>
      <c r="G487" s="250"/>
      <c r="H487" s="90"/>
      <c r="I487" s="90"/>
    </row>
    <row r="488" spans="1:12" ht="20.25" customHeight="1" x14ac:dyDescent="0.5">
      <c r="A488" s="97" t="s">
        <v>134</v>
      </c>
      <c r="B488" s="98"/>
      <c r="C488" s="98"/>
      <c r="D488" s="99"/>
      <c r="F488" s="250" t="s">
        <v>89</v>
      </c>
      <c r="G488" s="250"/>
    </row>
    <row r="489" spans="1:12" ht="20.25" customHeight="1" x14ac:dyDescent="0.5">
      <c r="A489" s="74" t="s">
        <v>94</v>
      </c>
      <c r="D489" s="81"/>
    </row>
    <row r="490" spans="1:12" ht="20.25" customHeight="1" x14ac:dyDescent="0.5">
      <c r="B490" s="83"/>
      <c r="C490" s="83"/>
    </row>
    <row r="491" spans="1:12" ht="20.25" customHeight="1" x14ac:dyDescent="0.5">
      <c r="A491" s="195" t="s">
        <v>96</v>
      </c>
      <c r="B491" s="195"/>
      <c r="C491" s="195"/>
      <c r="D491" s="195"/>
      <c r="F491" s="79" t="s">
        <v>106</v>
      </c>
      <c r="G491" s="88"/>
      <c r="H491" s="88"/>
      <c r="I491" s="88"/>
      <c r="J491" s="88"/>
      <c r="K491" s="88"/>
      <c r="L491" s="79"/>
    </row>
    <row r="492" spans="1:12" ht="20.25" customHeight="1" x14ac:dyDescent="0.5">
      <c r="B492" s="197" t="str">
        <f>"("&amp;กรอกข้อมูล!B$15&amp;")"</f>
        <v>(นางสาวตัวอย่าง)</v>
      </c>
      <c r="C492" s="197"/>
      <c r="E492" s="79"/>
      <c r="F492" s="222" t="s">
        <v>95</v>
      </c>
      <c r="G492" s="222"/>
      <c r="H492" s="222"/>
      <c r="I492" s="222"/>
    </row>
    <row r="493" spans="1:12" ht="20.25" customHeight="1" x14ac:dyDescent="0.5">
      <c r="K493" s="117" t="s">
        <v>8</v>
      </c>
      <c r="L493" s="77">
        <v>13</v>
      </c>
    </row>
    <row r="497" spans="1:12" ht="20.25" customHeight="1" x14ac:dyDescent="0.5">
      <c r="A497" s="179" t="s">
        <v>30</v>
      </c>
      <c r="B497" s="179"/>
      <c r="C497" s="179"/>
      <c r="D497" s="179"/>
      <c r="E497" s="179"/>
      <c r="F497" s="179"/>
      <c r="G497" s="179"/>
      <c r="H497" s="179"/>
      <c r="I497" s="179"/>
      <c r="J497" s="179"/>
      <c r="K497" s="179"/>
      <c r="L497" s="179"/>
    </row>
    <row r="498" spans="1:12" ht="26.1" customHeight="1" x14ac:dyDescent="0.5">
      <c r="A498" s="180" t="s">
        <v>90</v>
      </c>
      <c r="B498" s="180"/>
      <c r="C498" s="180"/>
      <c r="D498" s="180"/>
      <c r="E498" s="180"/>
      <c r="F498" s="180"/>
      <c r="G498" s="180"/>
      <c r="H498" s="180"/>
      <c r="I498" s="180"/>
      <c r="J498" s="180"/>
      <c r="K498" s="180"/>
      <c r="L498" s="180"/>
    </row>
    <row r="499" spans="1:12" ht="20.25" customHeight="1" x14ac:dyDescent="0.5">
      <c r="B499" s="102"/>
      <c r="C499" s="103"/>
      <c r="D499" s="179" t="s">
        <v>42</v>
      </c>
      <c r="E499" s="179"/>
      <c r="F499" s="260">
        <f>SUM(กรอกข้อมูล!B$13)</f>
        <v>0</v>
      </c>
      <c r="G499" s="260"/>
      <c r="I499" s="115"/>
      <c r="J499" s="115"/>
    </row>
    <row r="500" spans="1:12" ht="15.75" customHeight="1" x14ac:dyDescent="0.5">
      <c r="A500" s="71"/>
      <c r="B500" s="71"/>
      <c r="C500" s="71"/>
      <c r="D500" s="71"/>
      <c r="E500" s="71"/>
      <c r="F500" s="71"/>
      <c r="G500" s="76"/>
      <c r="H500" s="76"/>
      <c r="I500" s="76"/>
      <c r="J500" s="76"/>
    </row>
    <row r="501" spans="1:12" ht="22.9" customHeight="1" x14ac:dyDescent="0.5">
      <c r="A501" s="102" t="s">
        <v>0</v>
      </c>
      <c r="C501" s="181">
        <f>(กรอกข้อมูล!B29)</f>
        <v>0</v>
      </c>
      <c r="D501" s="181"/>
      <c r="E501" s="181"/>
      <c r="F501" s="181"/>
      <c r="G501" s="121"/>
      <c r="H501" s="115" t="s">
        <v>40</v>
      </c>
      <c r="J501" s="115"/>
      <c r="K501" s="78">
        <f>กรอกข้อมูล!B14</f>
        <v>0</v>
      </c>
    </row>
    <row r="502" spans="1:12" ht="20.25" customHeight="1" x14ac:dyDescent="0.5">
      <c r="A502" s="102"/>
      <c r="B502" s="102"/>
      <c r="C502" s="182"/>
      <c r="D502" s="182"/>
      <c r="E502" s="182"/>
      <c r="F502" s="182"/>
      <c r="G502" s="183"/>
      <c r="H502" s="115"/>
      <c r="I502" s="115"/>
      <c r="J502" s="115"/>
    </row>
    <row r="503" spans="1:12" ht="20.25" customHeight="1" x14ac:dyDescent="0.5">
      <c r="A503" s="98"/>
      <c r="B503" s="98"/>
      <c r="C503" s="98"/>
      <c r="D503" s="98"/>
      <c r="E503" s="98"/>
      <c r="F503" s="98"/>
      <c r="G503" s="114"/>
      <c r="H503" s="114"/>
      <c r="I503" s="114"/>
      <c r="J503" s="114"/>
    </row>
    <row r="504" spans="1:12" ht="20.25" customHeight="1" x14ac:dyDescent="0.5">
      <c r="A504" s="210" t="s">
        <v>1</v>
      </c>
      <c r="B504" s="213" t="s">
        <v>2</v>
      </c>
      <c r="C504" s="214"/>
      <c r="D504" s="206" t="s">
        <v>10</v>
      </c>
      <c r="E504" s="206" t="s">
        <v>32</v>
      </c>
      <c r="F504" s="220" t="s">
        <v>28</v>
      </c>
      <c r="G504" s="220"/>
      <c r="H504" s="205" t="s">
        <v>24</v>
      </c>
      <c r="I504" s="205"/>
      <c r="J504" s="91" t="s">
        <v>20</v>
      </c>
      <c r="K504" s="259" t="s">
        <v>57</v>
      </c>
      <c r="L504" s="206" t="s">
        <v>83</v>
      </c>
    </row>
    <row r="505" spans="1:12" ht="20.25" customHeight="1" x14ac:dyDescent="0.5">
      <c r="A505" s="211"/>
      <c r="B505" s="215"/>
      <c r="C505" s="216"/>
      <c r="D505" s="219"/>
      <c r="E505" s="219"/>
      <c r="F505" s="206" t="s">
        <v>26</v>
      </c>
      <c r="G505" s="208" t="s">
        <v>27</v>
      </c>
      <c r="H505" s="208" t="s">
        <v>26</v>
      </c>
      <c r="I505" s="208" t="s">
        <v>27</v>
      </c>
      <c r="J505" s="92">
        <v>100</v>
      </c>
      <c r="K505" s="259"/>
      <c r="L505" s="219"/>
    </row>
    <row r="506" spans="1:12" ht="20.25" customHeight="1" x14ac:dyDescent="0.5">
      <c r="A506" s="212"/>
      <c r="B506" s="217"/>
      <c r="C506" s="218"/>
      <c r="D506" s="207"/>
      <c r="E506" s="207"/>
      <c r="F506" s="207"/>
      <c r="G506" s="209"/>
      <c r="H506" s="209"/>
      <c r="I506" s="209"/>
      <c r="J506" s="93" t="s">
        <v>29</v>
      </c>
      <c r="K506" s="259"/>
      <c r="L506" s="207"/>
    </row>
    <row r="507" spans="1:12" ht="20.25" customHeight="1" x14ac:dyDescent="0.5">
      <c r="A507" s="104">
        <f>กรอกข้อมูล!A2</f>
        <v>0</v>
      </c>
      <c r="B507" s="203" t="s">
        <v>3</v>
      </c>
      <c r="C507" s="204"/>
      <c r="D507" s="105" t="s">
        <v>9</v>
      </c>
      <c r="E507" s="105">
        <f>กรอกข้อมูล!C2</f>
        <v>4</v>
      </c>
      <c r="F507" s="106">
        <v>70</v>
      </c>
      <c r="G507" s="118">
        <f>SUM(คะแนนปลายปี!B15)</f>
        <v>0</v>
      </c>
      <c r="H507" s="119">
        <v>30</v>
      </c>
      <c r="I507" s="118">
        <f>SUM(คะแนนปลายปี!C15)</f>
        <v>0</v>
      </c>
      <c r="J507" s="118">
        <f>SUM(คะแนนปลายปี!D15)</f>
        <v>0</v>
      </c>
      <c r="K507" s="118">
        <f>SUM(คะแนนปลายปี!E15)</f>
        <v>0</v>
      </c>
      <c r="L507" s="94"/>
    </row>
    <row r="508" spans="1:12" ht="20.25" customHeight="1" x14ac:dyDescent="0.5">
      <c r="A508" s="104">
        <f>กรอกข้อมูล!A3</f>
        <v>0</v>
      </c>
      <c r="B508" s="199" t="s">
        <v>4</v>
      </c>
      <c r="C508" s="200"/>
      <c r="D508" s="105" t="s">
        <v>9</v>
      </c>
      <c r="E508" s="105">
        <f>กรอกข้อมูล!C3</f>
        <v>4</v>
      </c>
      <c r="F508" s="106">
        <v>70</v>
      </c>
      <c r="G508" s="118">
        <f>SUM(คะแนนปลายปี!F15)</f>
        <v>0</v>
      </c>
      <c r="H508" s="119">
        <v>30</v>
      </c>
      <c r="I508" s="118">
        <f>SUM(คะแนนปลายปี!G15)</f>
        <v>0</v>
      </c>
      <c r="J508" s="118">
        <f>SUM(คะแนนปลายปี!H15)</f>
        <v>0</v>
      </c>
      <c r="K508" s="118">
        <f>SUM(คะแนนปลายปี!I15)</f>
        <v>0</v>
      </c>
      <c r="L508" s="94"/>
    </row>
    <row r="509" spans="1:12" ht="20.25" customHeight="1" x14ac:dyDescent="0.5">
      <c r="A509" s="104">
        <f>กรอกข้อมูล!A4</f>
        <v>0</v>
      </c>
      <c r="B509" s="199" t="s">
        <v>38</v>
      </c>
      <c r="C509" s="200"/>
      <c r="D509" s="105" t="s">
        <v>9</v>
      </c>
      <c r="E509" s="105">
        <f>กรอกข้อมูล!C4</f>
        <v>3</v>
      </c>
      <c r="F509" s="106">
        <v>70</v>
      </c>
      <c r="G509" s="118">
        <f>SUM(คะแนนปลายปี!J15)</f>
        <v>0</v>
      </c>
      <c r="H509" s="119">
        <v>30</v>
      </c>
      <c r="I509" s="118">
        <f>SUM(คะแนนปลายปี!K15)</f>
        <v>0</v>
      </c>
      <c r="J509" s="118">
        <f>SUM(คะแนนปลายปี!L15)</f>
        <v>0</v>
      </c>
      <c r="K509" s="118">
        <f>SUM(คะแนนปลายปี!M15)</f>
        <v>0</v>
      </c>
      <c r="L509" s="94"/>
    </row>
    <row r="510" spans="1:12" ht="20.25" customHeight="1" x14ac:dyDescent="0.5">
      <c r="A510" s="104">
        <f>กรอกข้อมูล!A5</f>
        <v>0</v>
      </c>
      <c r="B510" s="199" t="s">
        <v>5</v>
      </c>
      <c r="C510" s="200"/>
      <c r="D510" s="105" t="s">
        <v>9</v>
      </c>
      <c r="E510" s="105">
        <f>กรอกข้อมูล!C5</f>
        <v>2</v>
      </c>
      <c r="F510" s="106">
        <v>70</v>
      </c>
      <c r="G510" s="118">
        <f>SUM(คะแนนปลายปี!N15)</f>
        <v>0</v>
      </c>
      <c r="H510" s="119">
        <v>30</v>
      </c>
      <c r="I510" s="118">
        <f>SUM(คะแนนปลายปี!O15)</f>
        <v>0</v>
      </c>
      <c r="J510" s="118">
        <f>SUM(คะแนนปลายปี!P15)</f>
        <v>0</v>
      </c>
      <c r="K510" s="118">
        <f>SUM(คะแนนปลายปี!Q15)</f>
        <v>0</v>
      </c>
      <c r="L510" s="94"/>
    </row>
    <row r="511" spans="1:12" ht="20.25" customHeight="1" x14ac:dyDescent="0.5">
      <c r="A511" s="104">
        <f>กรอกข้อมูล!A6</f>
        <v>0</v>
      </c>
      <c r="B511" s="199" t="s">
        <v>18</v>
      </c>
      <c r="C511" s="200"/>
      <c r="D511" s="105" t="s">
        <v>9</v>
      </c>
      <c r="E511" s="105">
        <f>กรอกข้อมูล!C6</f>
        <v>1</v>
      </c>
      <c r="F511" s="106">
        <v>70</v>
      </c>
      <c r="G511" s="118">
        <f>SUM(คะแนนปลายปี!R15)</f>
        <v>0</v>
      </c>
      <c r="H511" s="119">
        <v>30</v>
      </c>
      <c r="I511" s="118">
        <f>SUM(คะแนนปลายปี!S15)</f>
        <v>0</v>
      </c>
      <c r="J511" s="118">
        <f>SUM(คะแนนปลายปี!T15)</f>
        <v>0</v>
      </c>
      <c r="K511" s="118">
        <f>SUM(คะแนนปลายปี!U15)</f>
        <v>0</v>
      </c>
      <c r="L511" s="94"/>
    </row>
    <row r="512" spans="1:12" ht="20.25" customHeight="1" x14ac:dyDescent="0.5">
      <c r="A512" s="104">
        <f>กรอกข้อมูล!A7</f>
        <v>0</v>
      </c>
      <c r="B512" s="199" t="s">
        <v>39</v>
      </c>
      <c r="C512" s="200"/>
      <c r="D512" s="105" t="s">
        <v>9</v>
      </c>
      <c r="E512" s="105">
        <f>กรอกข้อมูล!C7</f>
        <v>2</v>
      </c>
      <c r="F512" s="106">
        <v>80</v>
      </c>
      <c r="G512" s="118">
        <f>SUM(คะแนนปลายปี!V15)</f>
        <v>0</v>
      </c>
      <c r="H512" s="119">
        <v>20</v>
      </c>
      <c r="I512" s="118">
        <f>SUM(คะแนนปลายปี!W15)</f>
        <v>0</v>
      </c>
      <c r="J512" s="118">
        <f>SUM(คะแนนปลายปี!X15)</f>
        <v>0</v>
      </c>
      <c r="K512" s="118">
        <f>SUM(คะแนนปลายปี!Y15)</f>
        <v>0</v>
      </c>
      <c r="L512" s="94"/>
    </row>
    <row r="513" spans="1:12" ht="20.25" customHeight="1" x14ac:dyDescent="0.5">
      <c r="A513" s="104">
        <f>กรอกข้อมูล!A8</f>
        <v>0</v>
      </c>
      <c r="B513" s="199" t="s">
        <v>7</v>
      </c>
      <c r="C513" s="200"/>
      <c r="D513" s="105" t="s">
        <v>9</v>
      </c>
      <c r="E513" s="105">
        <f>กรอกข้อมูล!C8</f>
        <v>2</v>
      </c>
      <c r="F513" s="106">
        <v>80</v>
      </c>
      <c r="G513" s="118">
        <f>SUM(คะแนนปลายปี!Z15)</f>
        <v>0</v>
      </c>
      <c r="H513" s="119">
        <v>20</v>
      </c>
      <c r="I513" s="118">
        <f>SUM(คะแนนปลายปี!AA15)</f>
        <v>0</v>
      </c>
      <c r="J513" s="118">
        <f>SUM(คะแนนปลายปี!AB15)</f>
        <v>0</v>
      </c>
      <c r="K513" s="118">
        <f>SUM(คะแนนปลายปี!AC15)</f>
        <v>0</v>
      </c>
      <c r="L513" s="94"/>
    </row>
    <row r="514" spans="1:12" ht="20.25" customHeight="1" x14ac:dyDescent="0.5">
      <c r="A514" s="104">
        <f>กรอกข้อมูล!A9</f>
        <v>0</v>
      </c>
      <c r="B514" s="199" t="s">
        <v>34</v>
      </c>
      <c r="C514" s="200"/>
      <c r="D514" s="105" t="s">
        <v>9</v>
      </c>
      <c r="E514" s="105">
        <f>กรอกข้อมูล!C9</f>
        <v>1</v>
      </c>
      <c r="F514" s="106">
        <v>80</v>
      </c>
      <c r="G514" s="118">
        <f>SUM(คะแนนปลายปี!AD15)</f>
        <v>0</v>
      </c>
      <c r="H514" s="119">
        <v>20</v>
      </c>
      <c r="I514" s="118">
        <f>SUM(คะแนนปลายปี!AE15)</f>
        <v>0</v>
      </c>
      <c r="J514" s="118">
        <f>SUM(คะแนนปลายปี!AF15)</f>
        <v>0</v>
      </c>
      <c r="K514" s="118">
        <f>SUM(คะแนนปลายปี!AG15)</f>
        <v>0</v>
      </c>
      <c r="L514" s="94"/>
    </row>
    <row r="515" spans="1:12" ht="20.25" customHeight="1" x14ac:dyDescent="0.5">
      <c r="A515" s="104">
        <f>กรอกข้อมูล!A10</f>
        <v>0</v>
      </c>
      <c r="B515" s="199" t="s">
        <v>21</v>
      </c>
      <c r="C515" s="200"/>
      <c r="D515" s="105" t="s">
        <v>9</v>
      </c>
      <c r="E515" s="105">
        <f>กรอกข้อมูล!C10</f>
        <v>2</v>
      </c>
      <c r="F515" s="106">
        <v>70</v>
      </c>
      <c r="G515" s="118">
        <f>SUM(คะแนนปลายปี!AH15)</f>
        <v>0</v>
      </c>
      <c r="H515" s="119">
        <v>30</v>
      </c>
      <c r="I515" s="118">
        <f>SUM(คะแนนปลายปี!AI15)</f>
        <v>0</v>
      </c>
      <c r="J515" s="118">
        <f>SUM(คะแนนปลายปี!AJ15)</f>
        <v>0</v>
      </c>
      <c r="K515" s="118">
        <f>SUM(คะแนนปลายปี!AK15)</f>
        <v>0</v>
      </c>
      <c r="L515" s="94"/>
    </row>
    <row r="516" spans="1:12" ht="20.25" customHeight="1" x14ac:dyDescent="0.5">
      <c r="A516" s="104">
        <f>กรอกข้อมูล!A11</f>
        <v>0</v>
      </c>
      <c r="B516" s="199">
        <f>กรอกข้อมูล!B11</f>
        <v>0</v>
      </c>
      <c r="C516" s="200"/>
      <c r="D516" s="105" t="s">
        <v>17</v>
      </c>
      <c r="E516" s="105">
        <f>กรอกข้อมูล!C11</f>
        <v>2</v>
      </c>
      <c r="F516" s="106">
        <v>80</v>
      </c>
      <c r="G516" s="118">
        <f>SUM(คะแนนปลายปี!AL15)</f>
        <v>0</v>
      </c>
      <c r="H516" s="119">
        <v>20</v>
      </c>
      <c r="I516" s="118">
        <f>SUM(คะแนนปลายปี!AM15)</f>
        <v>0</v>
      </c>
      <c r="J516" s="118">
        <f>SUM(คะแนนปลายปี!AN15)</f>
        <v>0</v>
      </c>
      <c r="K516" s="118">
        <f>SUM(คะแนนปลายปี!AO15)</f>
        <v>0</v>
      </c>
      <c r="L516" s="94"/>
    </row>
    <row r="517" spans="1:12" ht="20.25" customHeight="1" x14ac:dyDescent="0.5">
      <c r="A517" s="80"/>
      <c r="B517" s="201"/>
      <c r="C517" s="201"/>
      <c r="D517" s="108"/>
      <c r="E517" s="108"/>
      <c r="F517" s="109"/>
      <c r="G517" s="112"/>
      <c r="H517" s="111"/>
      <c r="I517" s="112"/>
      <c r="J517" s="112"/>
      <c r="K517" s="112"/>
    </row>
    <row r="518" spans="1:12" ht="20.25" customHeight="1" x14ac:dyDescent="0.5">
      <c r="A518" s="100"/>
      <c r="B518" s="100"/>
      <c r="C518" s="100"/>
      <c r="D518" s="100"/>
      <c r="E518" s="72">
        <f>SUM(E507:E517)</f>
        <v>23</v>
      </c>
      <c r="F518" s="109"/>
      <c r="G518" s="112"/>
      <c r="I518" s="124"/>
      <c r="J518" s="125"/>
    </row>
    <row r="519" spans="1:12" ht="20.25" customHeight="1" x14ac:dyDescent="0.5">
      <c r="A519" s="252" t="s">
        <v>87</v>
      </c>
      <c r="B519" s="253"/>
      <c r="C519" s="253"/>
      <c r="D519" s="254"/>
      <c r="F519" s="255">
        <f>ROUNDDOWN(SUM((K507*E507)+(K508*E508)+(K509*E509)+(K510*E510)+(K511*E511)+(K512*E512)+(K513*E513)+(K514*E514)+(K515*E515)+(K516*E516))/E518,2)</f>
        <v>0</v>
      </c>
      <c r="G519" s="256"/>
      <c r="H519" s="113"/>
      <c r="I519" s="120"/>
    </row>
    <row r="520" spans="1:12" ht="3" customHeight="1" x14ac:dyDescent="0.5">
      <c r="A520" s="80"/>
      <c r="B520" s="107"/>
      <c r="C520" s="107"/>
      <c r="D520" s="108"/>
      <c r="E520" s="71"/>
      <c r="F520" s="80"/>
      <c r="G520" s="113"/>
      <c r="H520" s="113"/>
      <c r="I520" s="120"/>
    </row>
    <row r="521" spans="1:12" ht="20.25" customHeight="1" x14ac:dyDescent="0.5">
      <c r="A521" s="251" t="s">
        <v>88</v>
      </c>
      <c r="B521" s="251"/>
      <c r="C521" s="251"/>
      <c r="D521" s="251"/>
      <c r="F521" s="257" t="str">
        <f>'คุณฯ-สรุป'!FL15</f>
        <v/>
      </c>
      <c r="G521" s="258"/>
      <c r="H521" s="88"/>
      <c r="I521" s="88"/>
    </row>
    <row r="522" spans="1:12" ht="3" customHeight="1" x14ac:dyDescent="0.5">
      <c r="D522" s="75"/>
      <c r="E522" s="101"/>
    </row>
    <row r="523" spans="1:12" ht="20.25" customHeight="1" x14ac:dyDescent="0.5">
      <c r="A523" s="251" t="s">
        <v>85</v>
      </c>
      <c r="B523" s="251"/>
      <c r="C523" s="251"/>
      <c r="D523" s="251"/>
      <c r="F523" s="257" t="str">
        <f>'อ่านฯ-สรุป'!BM15</f>
        <v/>
      </c>
      <c r="G523" s="258"/>
    </row>
    <row r="524" spans="1:12" ht="2.1" customHeight="1" x14ac:dyDescent="0.5">
      <c r="A524" s="73"/>
      <c r="B524" s="73"/>
      <c r="C524" s="73"/>
      <c r="D524" s="73"/>
    </row>
    <row r="525" spans="1:12" ht="20.25" customHeight="1" x14ac:dyDescent="0.5">
      <c r="A525" s="247" t="s">
        <v>86</v>
      </c>
      <c r="B525" s="248"/>
      <c r="C525" s="248"/>
      <c r="D525" s="249"/>
    </row>
    <row r="526" spans="1:12" ht="20.25" customHeight="1" x14ac:dyDescent="0.5">
      <c r="A526" s="95" t="s">
        <v>91</v>
      </c>
      <c r="B526" s="80"/>
      <c r="C526" s="80"/>
      <c r="D526" s="96"/>
      <c r="F526" s="250" t="s">
        <v>89</v>
      </c>
      <c r="G526" s="250"/>
    </row>
    <row r="527" spans="1:12" ht="20.25" customHeight="1" x14ac:dyDescent="0.5">
      <c r="A527" s="95" t="s">
        <v>92</v>
      </c>
      <c r="B527" s="80"/>
      <c r="C527" s="80"/>
      <c r="D527" s="96"/>
      <c r="F527" s="250" t="s">
        <v>89</v>
      </c>
      <c r="G527" s="250"/>
    </row>
    <row r="528" spans="1:12" ht="20.25" customHeight="1" x14ac:dyDescent="0.5">
      <c r="A528" s="95" t="s">
        <v>93</v>
      </c>
      <c r="B528" s="80"/>
      <c r="C528" s="80"/>
      <c r="D528" s="96"/>
      <c r="F528" s="250" t="s">
        <v>89</v>
      </c>
      <c r="G528" s="250"/>
      <c r="H528" s="90"/>
      <c r="I528" s="90"/>
    </row>
    <row r="529" spans="1:12" ht="20.25" customHeight="1" x14ac:dyDescent="0.5">
      <c r="A529" s="97" t="s">
        <v>134</v>
      </c>
      <c r="B529" s="98"/>
      <c r="C529" s="98"/>
      <c r="D529" s="99"/>
      <c r="F529" s="250" t="s">
        <v>89</v>
      </c>
      <c r="G529" s="250"/>
    </row>
    <row r="530" spans="1:12" ht="20.25" customHeight="1" x14ac:dyDescent="0.5">
      <c r="A530" s="74" t="s">
        <v>94</v>
      </c>
      <c r="D530" s="81"/>
    </row>
    <row r="531" spans="1:12" ht="20.25" customHeight="1" x14ac:dyDescent="0.5">
      <c r="B531" s="83"/>
      <c r="C531" s="83"/>
    </row>
    <row r="532" spans="1:12" ht="20.25" customHeight="1" x14ac:dyDescent="0.5">
      <c r="A532" s="195" t="s">
        <v>96</v>
      </c>
      <c r="B532" s="195"/>
      <c r="C532" s="195"/>
      <c r="D532" s="195"/>
      <c r="F532" s="79" t="s">
        <v>106</v>
      </c>
      <c r="G532" s="88"/>
      <c r="H532" s="88"/>
      <c r="I532" s="88"/>
      <c r="J532" s="88"/>
      <c r="K532" s="88"/>
      <c r="L532" s="79"/>
    </row>
    <row r="533" spans="1:12" ht="20.25" customHeight="1" x14ac:dyDescent="0.5">
      <c r="B533" s="197" t="str">
        <f>"("&amp;กรอกข้อมูล!B$15&amp;")"</f>
        <v>(นางสาวตัวอย่าง)</v>
      </c>
      <c r="C533" s="197"/>
      <c r="E533" s="79"/>
      <c r="F533" s="222" t="s">
        <v>95</v>
      </c>
      <c r="G533" s="222"/>
      <c r="H533" s="222"/>
      <c r="I533" s="222"/>
    </row>
    <row r="534" spans="1:12" ht="20.25" customHeight="1" x14ac:dyDescent="0.5">
      <c r="K534" s="117" t="s">
        <v>8</v>
      </c>
      <c r="L534" s="77">
        <v>14</v>
      </c>
    </row>
    <row r="538" spans="1:12" ht="20.25" customHeight="1" x14ac:dyDescent="0.5">
      <c r="A538" s="179" t="s">
        <v>30</v>
      </c>
      <c r="B538" s="179"/>
      <c r="C538" s="179"/>
      <c r="D538" s="179"/>
      <c r="E538" s="179"/>
      <c r="F538" s="179"/>
      <c r="G538" s="179"/>
      <c r="H538" s="179"/>
      <c r="I538" s="179"/>
      <c r="J538" s="179"/>
      <c r="K538" s="179"/>
      <c r="L538" s="179"/>
    </row>
    <row r="539" spans="1:12" ht="26.1" customHeight="1" x14ac:dyDescent="0.5">
      <c r="A539" s="180" t="s">
        <v>90</v>
      </c>
      <c r="B539" s="180"/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</row>
    <row r="540" spans="1:12" ht="20.25" customHeight="1" x14ac:dyDescent="0.5">
      <c r="B540" s="102"/>
      <c r="C540" s="103"/>
      <c r="D540" s="179" t="s">
        <v>42</v>
      </c>
      <c r="E540" s="179"/>
      <c r="F540" s="260">
        <f>SUM(กรอกข้อมูล!B$13)</f>
        <v>0</v>
      </c>
      <c r="G540" s="260"/>
      <c r="I540" s="115"/>
      <c r="J540" s="115"/>
    </row>
    <row r="541" spans="1:12" ht="15.75" customHeight="1" x14ac:dyDescent="0.5">
      <c r="A541" s="71"/>
      <c r="B541" s="71"/>
      <c r="C541" s="71"/>
      <c r="D541" s="71"/>
      <c r="E541" s="71"/>
      <c r="F541" s="71"/>
      <c r="G541" s="76"/>
      <c r="H541" s="76"/>
      <c r="I541" s="76"/>
      <c r="J541" s="76"/>
    </row>
    <row r="542" spans="1:12" ht="22.9" customHeight="1" x14ac:dyDescent="0.5">
      <c r="A542" s="102" t="s">
        <v>0</v>
      </c>
      <c r="C542" s="181">
        <f>(กรอกข้อมูล!B30)</f>
        <v>0</v>
      </c>
      <c r="D542" s="181"/>
      <c r="E542" s="181"/>
      <c r="F542" s="181"/>
      <c r="G542" s="121"/>
      <c r="H542" s="115" t="s">
        <v>40</v>
      </c>
      <c r="J542" s="115"/>
      <c r="K542" s="78">
        <f>กรอกข้อมูล!B14</f>
        <v>0</v>
      </c>
    </row>
    <row r="543" spans="1:12" ht="20.25" customHeight="1" x14ac:dyDescent="0.5">
      <c r="A543" s="102"/>
      <c r="B543" s="102"/>
      <c r="C543" s="182"/>
      <c r="D543" s="182"/>
      <c r="E543" s="182"/>
      <c r="F543" s="182"/>
      <c r="G543" s="183"/>
      <c r="H543" s="115"/>
      <c r="I543" s="115"/>
      <c r="J543" s="115"/>
    </row>
    <row r="544" spans="1:12" ht="20.25" customHeight="1" x14ac:dyDescent="0.5">
      <c r="A544" s="98"/>
      <c r="B544" s="98"/>
      <c r="C544" s="98"/>
      <c r="D544" s="98"/>
      <c r="E544" s="98"/>
      <c r="F544" s="98"/>
      <c r="G544" s="114"/>
      <c r="H544" s="114"/>
      <c r="I544" s="114"/>
      <c r="J544" s="114"/>
    </row>
    <row r="545" spans="1:12" ht="20.25" customHeight="1" x14ac:dyDescent="0.5">
      <c r="A545" s="210" t="s">
        <v>1</v>
      </c>
      <c r="B545" s="213" t="s">
        <v>2</v>
      </c>
      <c r="C545" s="214"/>
      <c r="D545" s="206" t="s">
        <v>10</v>
      </c>
      <c r="E545" s="206" t="s">
        <v>32</v>
      </c>
      <c r="F545" s="220" t="s">
        <v>28</v>
      </c>
      <c r="G545" s="220"/>
      <c r="H545" s="205" t="s">
        <v>24</v>
      </c>
      <c r="I545" s="205"/>
      <c r="J545" s="91" t="s">
        <v>20</v>
      </c>
      <c r="K545" s="259" t="s">
        <v>57</v>
      </c>
      <c r="L545" s="206" t="s">
        <v>83</v>
      </c>
    </row>
    <row r="546" spans="1:12" ht="20.25" customHeight="1" x14ac:dyDescent="0.5">
      <c r="A546" s="211"/>
      <c r="B546" s="215"/>
      <c r="C546" s="216"/>
      <c r="D546" s="219"/>
      <c r="E546" s="219"/>
      <c r="F546" s="206" t="s">
        <v>26</v>
      </c>
      <c r="G546" s="208" t="s">
        <v>27</v>
      </c>
      <c r="H546" s="208" t="s">
        <v>26</v>
      </c>
      <c r="I546" s="208" t="s">
        <v>27</v>
      </c>
      <c r="J546" s="92">
        <v>100</v>
      </c>
      <c r="K546" s="259"/>
      <c r="L546" s="219"/>
    </row>
    <row r="547" spans="1:12" ht="20.25" customHeight="1" x14ac:dyDescent="0.5">
      <c r="A547" s="212"/>
      <c r="B547" s="217"/>
      <c r="C547" s="218"/>
      <c r="D547" s="207"/>
      <c r="E547" s="207"/>
      <c r="F547" s="207"/>
      <c r="G547" s="209"/>
      <c r="H547" s="209"/>
      <c r="I547" s="209"/>
      <c r="J547" s="93" t="s">
        <v>29</v>
      </c>
      <c r="K547" s="259"/>
      <c r="L547" s="207"/>
    </row>
    <row r="548" spans="1:12" ht="20.25" customHeight="1" x14ac:dyDescent="0.5">
      <c r="A548" s="104">
        <f>กรอกข้อมูล!A2</f>
        <v>0</v>
      </c>
      <c r="B548" s="203" t="s">
        <v>3</v>
      </c>
      <c r="C548" s="204"/>
      <c r="D548" s="105" t="s">
        <v>9</v>
      </c>
      <c r="E548" s="105">
        <f>กรอกข้อมูล!C2</f>
        <v>4</v>
      </c>
      <c r="F548" s="106">
        <v>70</v>
      </c>
      <c r="G548" s="118">
        <f>SUM(คะแนนปลายปี!B16)</f>
        <v>0</v>
      </c>
      <c r="H548" s="119">
        <v>30</v>
      </c>
      <c r="I548" s="118">
        <f>SUM(คะแนนปลายปี!C16)</f>
        <v>0</v>
      </c>
      <c r="J548" s="118">
        <f>SUM(คะแนนปลายปี!D16)</f>
        <v>0</v>
      </c>
      <c r="K548" s="118">
        <f>SUM(คะแนนปลายปี!E16)</f>
        <v>0</v>
      </c>
      <c r="L548" s="94"/>
    </row>
    <row r="549" spans="1:12" ht="20.25" customHeight="1" x14ac:dyDescent="0.5">
      <c r="A549" s="104">
        <f>กรอกข้อมูล!A3</f>
        <v>0</v>
      </c>
      <c r="B549" s="199" t="s">
        <v>4</v>
      </c>
      <c r="C549" s="200"/>
      <c r="D549" s="105" t="s">
        <v>9</v>
      </c>
      <c r="E549" s="105">
        <f>กรอกข้อมูล!C3</f>
        <v>4</v>
      </c>
      <c r="F549" s="106">
        <v>70</v>
      </c>
      <c r="G549" s="118">
        <f>SUM(คะแนนปลายปี!F16)</f>
        <v>0</v>
      </c>
      <c r="H549" s="119">
        <v>30</v>
      </c>
      <c r="I549" s="118">
        <f>SUM(คะแนนปลายปี!G16)</f>
        <v>0</v>
      </c>
      <c r="J549" s="118">
        <f>SUM(คะแนนปลายปี!H16)</f>
        <v>0</v>
      </c>
      <c r="K549" s="118">
        <f>SUM(คะแนนปลายปี!I16)</f>
        <v>0</v>
      </c>
      <c r="L549" s="94"/>
    </row>
    <row r="550" spans="1:12" ht="20.25" customHeight="1" x14ac:dyDescent="0.5">
      <c r="A550" s="104">
        <f>กรอกข้อมูล!A4</f>
        <v>0</v>
      </c>
      <c r="B550" s="199" t="s">
        <v>38</v>
      </c>
      <c r="C550" s="200"/>
      <c r="D550" s="105" t="s">
        <v>9</v>
      </c>
      <c r="E550" s="105">
        <f>กรอกข้อมูล!C4</f>
        <v>3</v>
      </c>
      <c r="F550" s="106">
        <v>70</v>
      </c>
      <c r="G550" s="118">
        <f>SUM(คะแนนปลายปี!J16)</f>
        <v>0</v>
      </c>
      <c r="H550" s="119">
        <v>30</v>
      </c>
      <c r="I550" s="118">
        <f>SUM(คะแนนปลายปี!K16)</f>
        <v>0</v>
      </c>
      <c r="J550" s="118">
        <f>SUM(คะแนนปลายปี!L16)</f>
        <v>0</v>
      </c>
      <c r="K550" s="118">
        <f>SUM(คะแนนปลายปี!M16)</f>
        <v>0</v>
      </c>
      <c r="L550" s="94"/>
    </row>
    <row r="551" spans="1:12" ht="20.25" customHeight="1" x14ac:dyDescent="0.5">
      <c r="A551" s="104">
        <f>กรอกข้อมูล!A5</f>
        <v>0</v>
      </c>
      <c r="B551" s="199" t="s">
        <v>5</v>
      </c>
      <c r="C551" s="200"/>
      <c r="D551" s="105" t="s">
        <v>9</v>
      </c>
      <c r="E551" s="105">
        <f>กรอกข้อมูล!C5</f>
        <v>2</v>
      </c>
      <c r="F551" s="106">
        <v>70</v>
      </c>
      <c r="G551" s="118">
        <f>SUM(คะแนนปลายปี!N16)</f>
        <v>0</v>
      </c>
      <c r="H551" s="119">
        <v>30</v>
      </c>
      <c r="I551" s="118">
        <f>SUM(คะแนนปลายปี!O16)</f>
        <v>0</v>
      </c>
      <c r="J551" s="118">
        <f>SUM(คะแนนปลายปี!P16)</f>
        <v>0</v>
      </c>
      <c r="K551" s="118">
        <f>SUM(คะแนนปลายปี!Q16)</f>
        <v>0</v>
      </c>
      <c r="L551" s="94"/>
    </row>
    <row r="552" spans="1:12" ht="20.25" customHeight="1" x14ac:dyDescent="0.5">
      <c r="A552" s="104">
        <f>กรอกข้อมูล!A6</f>
        <v>0</v>
      </c>
      <c r="B552" s="199" t="s">
        <v>18</v>
      </c>
      <c r="C552" s="200"/>
      <c r="D552" s="105" t="s">
        <v>9</v>
      </c>
      <c r="E552" s="105">
        <f>กรอกข้อมูล!C6</f>
        <v>1</v>
      </c>
      <c r="F552" s="106">
        <v>70</v>
      </c>
      <c r="G552" s="118">
        <f>SUM(คะแนนปลายปี!R16)</f>
        <v>0</v>
      </c>
      <c r="H552" s="119">
        <v>30</v>
      </c>
      <c r="I552" s="118">
        <f>SUM(คะแนนปลายปี!S16)</f>
        <v>0</v>
      </c>
      <c r="J552" s="118">
        <f>SUM(คะแนนปลายปี!T16)</f>
        <v>0</v>
      </c>
      <c r="K552" s="118">
        <f>SUM(คะแนนปลายปี!U16)</f>
        <v>0</v>
      </c>
      <c r="L552" s="94"/>
    </row>
    <row r="553" spans="1:12" ht="20.25" customHeight="1" x14ac:dyDescent="0.5">
      <c r="A553" s="104">
        <f>กรอกข้อมูล!A7</f>
        <v>0</v>
      </c>
      <c r="B553" s="199" t="s">
        <v>39</v>
      </c>
      <c r="C553" s="200"/>
      <c r="D553" s="105" t="s">
        <v>9</v>
      </c>
      <c r="E553" s="105">
        <f>กรอกข้อมูล!C7</f>
        <v>2</v>
      </c>
      <c r="F553" s="106">
        <v>80</v>
      </c>
      <c r="G553" s="118">
        <f>SUM(คะแนนปลายปี!V16)</f>
        <v>0</v>
      </c>
      <c r="H553" s="119">
        <v>20</v>
      </c>
      <c r="I553" s="118">
        <f>SUM(คะแนนปลายปี!W16)</f>
        <v>0</v>
      </c>
      <c r="J553" s="118">
        <f>SUM(คะแนนปลายปี!X16)</f>
        <v>0</v>
      </c>
      <c r="K553" s="118">
        <f>SUM(คะแนนปลายปี!Y16)</f>
        <v>0</v>
      </c>
      <c r="L553" s="94"/>
    </row>
    <row r="554" spans="1:12" ht="20.25" customHeight="1" x14ac:dyDescent="0.5">
      <c r="A554" s="104">
        <f>กรอกข้อมูล!A8</f>
        <v>0</v>
      </c>
      <c r="B554" s="199" t="s">
        <v>7</v>
      </c>
      <c r="C554" s="200"/>
      <c r="D554" s="105" t="s">
        <v>9</v>
      </c>
      <c r="E554" s="105">
        <f>กรอกข้อมูล!C8</f>
        <v>2</v>
      </c>
      <c r="F554" s="106">
        <v>80</v>
      </c>
      <c r="G554" s="118">
        <f>SUM(คะแนนปลายปี!Z16)</f>
        <v>0</v>
      </c>
      <c r="H554" s="119">
        <v>20</v>
      </c>
      <c r="I554" s="118">
        <f>SUM(คะแนนปลายปี!AA16)</f>
        <v>0</v>
      </c>
      <c r="J554" s="118">
        <f>SUM(คะแนนปลายปี!AB16)</f>
        <v>0</v>
      </c>
      <c r="K554" s="118">
        <f>SUM(คะแนนปลายปี!AC16)</f>
        <v>0</v>
      </c>
      <c r="L554" s="94"/>
    </row>
    <row r="555" spans="1:12" ht="20.25" customHeight="1" x14ac:dyDescent="0.5">
      <c r="A555" s="104">
        <f>กรอกข้อมูล!A9</f>
        <v>0</v>
      </c>
      <c r="B555" s="199" t="s">
        <v>34</v>
      </c>
      <c r="C555" s="200"/>
      <c r="D555" s="105" t="s">
        <v>9</v>
      </c>
      <c r="E555" s="105">
        <f>กรอกข้อมูล!C9</f>
        <v>1</v>
      </c>
      <c r="F555" s="106">
        <v>80</v>
      </c>
      <c r="G555" s="118">
        <f>SUM(คะแนนปลายปี!AD16)</f>
        <v>0</v>
      </c>
      <c r="H555" s="119">
        <v>20</v>
      </c>
      <c r="I555" s="118">
        <f>SUM(คะแนนปลายปี!AE16)</f>
        <v>0</v>
      </c>
      <c r="J555" s="118">
        <f>SUM(คะแนนปลายปี!AF16)</f>
        <v>0</v>
      </c>
      <c r="K555" s="118">
        <f>SUM(คะแนนปลายปี!AG16)</f>
        <v>0</v>
      </c>
      <c r="L555" s="94"/>
    </row>
    <row r="556" spans="1:12" ht="20.25" customHeight="1" x14ac:dyDescent="0.5">
      <c r="A556" s="104">
        <f>กรอกข้อมูล!A10</f>
        <v>0</v>
      </c>
      <c r="B556" s="199" t="s">
        <v>21</v>
      </c>
      <c r="C556" s="200"/>
      <c r="D556" s="105" t="s">
        <v>9</v>
      </c>
      <c r="E556" s="105">
        <f>กรอกข้อมูล!C10</f>
        <v>2</v>
      </c>
      <c r="F556" s="106">
        <v>70</v>
      </c>
      <c r="G556" s="118">
        <f>SUM(คะแนนปลายปี!AH16)</f>
        <v>0</v>
      </c>
      <c r="H556" s="119">
        <v>30</v>
      </c>
      <c r="I556" s="118">
        <f>SUM(คะแนนปลายปี!AI16)</f>
        <v>0</v>
      </c>
      <c r="J556" s="118">
        <f>SUM(คะแนนปลายปี!AJ16)</f>
        <v>0</v>
      </c>
      <c r="K556" s="118">
        <f>SUM(คะแนนปลายปี!AK16)</f>
        <v>0</v>
      </c>
      <c r="L556" s="94"/>
    </row>
    <row r="557" spans="1:12" ht="20.25" customHeight="1" x14ac:dyDescent="0.5">
      <c r="A557" s="104">
        <f>กรอกข้อมูล!A11</f>
        <v>0</v>
      </c>
      <c r="B557" s="199">
        <f>กรอกข้อมูล!B11</f>
        <v>0</v>
      </c>
      <c r="C557" s="200"/>
      <c r="D557" s="105" t="s">
        <v>17</v>
      </c>
      <c r="E557" s="105">
        <f>กรอกข้อมูล!C11</f>
        <v>2</v>
      </c>
      <c r="F557" s="106">
        <v>80</v>
      </c>
      <c r="G557" s="118">
        <f>SUM(คะแนนปลายปี!AL16)</f>
        <v>0</v>
      </c>
      <c r="H557" s="119">
        <v>20</v>
      </c>
      <c r="I557" s="118">
        <f>SUM(คะแนนปลายปี!AM16)</f>
        <v>0</v>
      </c>
      <c r="J557" s="118">
        <f>SUM(คะแนนปลายปี!AN16)</f>
        <v>0</v>
      </c>
      <c r="K557" s="118">
        <f>SUM(คะแนนปลายปี!AO16)</f>
        <v>0</v>
      </c>
      <c r="L557" s="94"/>
    </row>
    <row r="558" spans="1:12" ht="20.25" customHeight="1" x14ac:dyDescent="0.5">
      <c r="A558" s="80"/>
      <c r="B558" s="201"/>
      <c r="C558" s="201"/>
      <c r="D558" s="108"/>
      <c r="E558" s="108"/>
      <c r="F558" s="109"/>
      <c r="G558" s="112"/>
      <c r="H558" s="111"/>
      <c r="I558" s="112"/>
      <c r="J558" s="112"/>
      <c r="K558" s="112"/>
    </row>
    <row r="559" spans="1:12" ht="20.25" customHeight="1" x14ac:dyDescent="0.5">
      <c r="A559" s="100"/>
      <c r="B559" s="100"/>
      <c r="C559" s="100"/>
      <c r="D559" s="100"/>
      <c r="E559" s="72">
        <f>SUM(E548:E558)</f>
        <v>23</v>
      </c>
      <c r="F559" s="109"/>
      <c r="G559" s="112"/>
      <c r="I559" s="124"/>
      <c r="J559" s="125"/>
    </row>
    <row r="560" spans="1:12" ht="20.25" customHeight="1" x14ac:dyDescent="0.5">
      <c r="A560" s="252" t="s">
        <v>87</v>
      </c>
      <c r="B560" s="253"/>
      <c r="C560" s="253"/>
      <c r="D560" s="254"/>
      <c r="F560" s="255">
        <f>ROUNDDOWN(SUM((K548*E548)+(K549*E549)+(K550*E550)+(K551*E551)+(K552*E552)+(K553*E553)+(K554*E554)+(K555*E555)+(K556*E556)+(K557*E557))/E559,2)</f>
        <v>0</v>
      </c>
      <c r="G560" s="256"/>
      <c r="H560" s="113"/>
      <c r="I560" s="120"/>
    </row>
    <row r="561" spans="1:12" ht="3" customHeight="1" x14ac:dyDescent="0.5">
      <c r="A561" s="80"/>
      <c r="B561" s="107"/>
      <c r="C561" s="107"/>
      <c r="D561" s="108"/>
      <c r="E561" s="71"/>
      <c r="F561" s="80"/>
      <c r="G561" s="113"/>
      <c r="H561" s="113"/>
      <c r="I561" s="120"/>
    </row>
    <row r="562" spans="1:12" ht="20.25" customHeight="1" x14ac:dyDescent="0.5">
      <c r="A562" s="251" t="s">
        <v>88</v>
      </c>
      <c r="B562" s="251"/>
      <c r="C562" s="251"/>
      <c r="D562" s="251"/>
      <c r="F562" s="257" t="str">
        <f>'คุณฯ-สรุป'!FL16</f>
        <v/>
      </c>
      <c r="G562" s="258"/>
      <c r="H562" s="88"/>
      <c r="I562" s="88"/>
    </row>
    <row r="563" spans="1:12" ht="3" customHeight="1" x14ac:dyDescent="0.5">
      <c r="D563" s="75"/>
      <c r="E563" s="101"/>
    </row>
    <row r="564" spans="1:12" ht="20.25" customHeight="1" x14ac:dyDescent="0.5">
      <c r="A564" s="251" t="s">
        <v>85</v>
      </c>
      <c r="B564" s="251"/>
      <c r="C564" s="251"/>
      <c r="D564" s="251"/>
      <c r="F564" s="257" t="str">
        <f>'อ่านฯ-สรุป'!BM16</f>
        <v/>
      </c>
      <c r="G564" s="258"/>
    </row>
    <row r="565" spans="1:12" ht="3" customHeight="1" x14ac:dyDescent="0.5">
      <c r="A565" s="73"/>
      <c r="B565" s="73"/>
      <c r="C565" s="73"/>
      <c r="D565" s="73"/>
    </row>
    <row r="566" spans="1:12" ht="20.25" customHeight="1" x14ac:dyDescent="0.5">
      <c r="A566" s="247" t="s">
        <v>86</v>
      </c>
      <c r="B566" s="248"/>
      <c r="C566" s="248"/>
      <c r="D566" s="249"/>
    </row>
    <row r="567" spans="1:12" ht="20.25" customHeight="1" x14ac:dyDescent="0.5">
      <c r="A567" s="95" t="s">
        <v>91</v>
      </c>
      <c r="B567" s="80"/>
      <c r="C567" s="80"/>
      <c r="D567" s="96"/>
      <c r="F567" s="250" t="s">
        <v>89</v>
      </c>
      <c r="G567" s="250"/>
    </row>
    <row r="568" spans="1:12" ht="20.25" customHeight="1" x14ac:dyDescent="0.5">
      <c r="A568" s="95" t="s">
        <v>92</v>
      </c>
      <c r="B568" s="80"/>
      <c r="C568" s="80"/>
      <c r="D568" s="96"/>
      <c r="F568" s="250" t="s">
        <v>89</v>
      </c>
      <c r="G568" s="250"/>
    </row>
    <row r="569" spans="1:12" ht="20.25" customHeight="1" x14ac:dyDescent="0.5">
      <c r="A569" s="95" t="s">
        <v>93</v>
      </c>
      <c r="B569" s="80"/>
      <c r="C569" s="80"/>
      <c r="D569" s="96"/>
      <c r="F569" s="250" t="s">
        <v>89</v>
      </c>
      <c r="G569" s="250"/>
      <c r="H569" s="90"/>
      <c r="I569" s="90"/>
    </row>
    <row r="570" spans="1:12" ht="20.25" customHeight="1" x14ac:dyDescent="0.5">
      <c r="A570" s="97" t="s">
        <v>134</v>
      </c>
      <c r="B570" s="98"/>
      <c r="C570" s="98"/>
      <c r="D570" s="99"/>
      <c r="F570" s="250" t="s">
        <v>89</v>
      </c>
      <c r="G570" s="250"/>
    </row>
    <row r="571" spans="1:12" ht="20.25" customHeight="1" x14ac:dyDescent="0.5">
      <c r="A571" s="74" t="s">
        <v>94</v>
      </c>
      <c r="D571" s="81"/>
    </row>
    <row r="572" spans="1:12" ht="20.25" customHeight="1" x14ac:dyDescent="0.5">
      <c r="B572" s="83"/>
      <c r="C572" s="83"/>
    </row>
    <row r="573" spans="1:12" ht="20.25" customHeight="1" x14ac:dyDescent="0.5">
      <c r="A573" s="195" t="s">
        <v>96</v>
      </c>
      <c r="B573" s="195"/>
      <c r="C573" s="195"/>
      <c r="D573" s="195"/>
      <c r="F573" s="79" t="s">
        <v>106</v>
      </c>
      <c r="G573" s="88"/>
      <c r="H573" s="88"/>
      <c r="I573" s="88"/>
      <c r="J573" s="88"/>
      <c r="K573" s="88"/>
      <c r="L573" s="79"/>
    </row>
    <row r="574" spans="1:12" ht="20.25" customHeight="1" x14ac:dyDescent="0.5">
      <c r="B574" s="197" t="str">
        <f>"("&amp;กรอกข้อมูล!B$15&amp;")"</f>
        <v>(นางสาวตัวอย่าง)</v>
      </c>
      <c r="C574" s="197"/>
      <c r="E574" s="79"/>
      <c r="F574" s="222" t="s">
        <v>95</v>
      </c>
      <c r="G574" s="222"/>
      <c r="H574" s="222"/>
      <c r="I574" s="222"/>
    </row>
    <row r="575" spans="1:12" ht="20.25" customHeight="1" x14ac:dyDescent="0.5">
      <c r="K575" s="117" t="s">
        <v>8</v>
      </c>
      <c r="L575" s="77">
        <v>15</v>
      </c>
    </row>
    <row r="579" spans="1:12" ht="20.25" customHeight="1" x14ac:dyDescent="0.5">
      <c r="A579" s="179" t="s">
        <v>30</v>
      </c>
      <c r="B579" s="179"/>
      <c r="C579" s="179"/>
      <c r="D579" s="179"/>
      <c r="E579" s="179"/>
      <c r="F579" s="179"/>
      <c r="G579" s="179"/>
      <c r="H579" s="179"/>
      <c r="I579" s="179"/>
      <c r="J579" s="179"/>
      <c r="K579" s="179"/>
      <c r="L579" s="179"/>
    </row>
    <row r="580" spans="1:12" ht="26.1" customHeight="1" x14ac:dyDescent="0.5">
      <c r="A580" s="180" t="s">
        <v>90</v>
      </c>
      <c r="B580" s="180"/>
      <c r="C580" s="180"/>
      <c r="D580" s="180"/>
      <c r="E580" s="180"/>
      <c r="F580" s="180"/>
      <c r="G580" s="180"/>
      <c r="H580" s="180"/>
      <c r="I580" s="180"/>
      <c r="J580" s="180"/>
      <c r="K580" s="180"/>
      <c r="L580" s="180"/>
    </row>
    <row r="581" spans="1:12" ht="20.25" customHeight="1" x14ac:dyDescent="0.5">
      <c r="B581" s="102"/>
      <c r="C581" s="103"/>
      <c r="D581" s="179" t="s">
        <v>42</v>
      </c>
      <c r="E581" s="179"/>
      <c r="F581" s="260">
        <f>SUM(กรอกข้อมูล!B$13)</f>
        <v>0</v>
      </c>
      <c r="G581" s="260"/>
      <c r="I581" s="115"/>
      <c r="J581" s="115"/>
    </row>
    <row r="582" spans="1:12" ht="15.75" customHeight="1" x14ac:dyDescent="0.5">
      <c r="A582" s="71"/>
      <c r="B582" s="71"/>
      <c r="C582" s="71"/>
      <c r="D582" s="71"/>
      <c r="E582" s="71"/>
      <c r="F582" s="71"/>
      <c r="G582" s="76"/>
      <c r="H582" s="76"/>
      <c r="I582" s="76"/>
      <c r="J582" s="76"/>
    </row>
    <row r="583" spans="1:12" ht="22.9" customHeight="1" x14ac:dyDescent="0.5">
      <c r="A583" s="102" t="s">
        <v>0</v>
      </c>
      <c r="C583" s="181">
        <f>(กรอกข้อมูล!B31)</f>
        <v>0</v>
      </c>
      <c r="D583" s="181"/>
      <c r="E583" s="181"/>
      <c r="F583" s="181"/>
      <c r="G583" s="121"/>
      <c r="H583" s="115" t="s">
        <v>40</v>
      </c>
      <c r="J583" s="115"/>
      <c r="K583" s="78">
        <f>กรอกข้อมูล!B14</f>
        <v>0</v>
      </c>
    </row>
    <row r="584" spans="1:12" ht="20.25" customHeight="1" x14ac:dyDescent="0.5">
      <c r="A584" s="102"/>
      <c r="B584" s="102"/>
      <c r="C584" s="182"/>
      <c r="D584" s="182"/>
      <c r="E584" s="182"/>
      <c r="F584" s="182"/>
      <c r="G584" s="183"/>
      <c r="H584" s="115"/>
      <c r="I584" s="115"/>
      <c r="J584" s="115"/>
    </row>
    <row r="585" spans="1:12" ht="20.25" customHeight="1" x14ac:dyDescent="0.5">
      <c r="A585" s="98"/>
      <c r="B585" s="98"/>
      <c r="C585" s="98"/>
      <c r="D585" s="98"/>
      <c r="E585" s="98"/>
      <c r="F585" s="98"/>
      <c r="G585" s="114"/>
      <c r="H585" s="114"/>
      <c r="I585" s="114"/>
      <c r="J585" s="114"/>
    </row>
    <row r="586" spans="1:12" ht="20.25" customHeight="1" x14ac:dyDescent="0.5">
      <c r="A586" s="210" t="s">
        <v>1</v>
      </c>
      <c r="B586" s="213" t="s">
        <v>2</v>
      </c>
      <c r="C586" s="214"/>
      <c r="D586" s="206" t="s">
        <v>10</v>
      </c>
      <c r="E586" s="206" t="s">
        <v>32</v>
      </c>
      <c r="F586" s="220" t="s">
        <v>28</v>
      </c>
      <c r="G586" s="220"/>
      <c r="H586" s="205" t="s">
        <v>24</v>
      </c>
      <c r="I586" s="205"/>
      <c r="J586" s="91" t="s">
        <v>20</v>
      </c>
      <c r="K586" s="259" t="s">
        <v>57</v>
      </c>
      <c r="L586" s="206" t="s">
        <v>83</v>
      </c>
    </row>
    <row r="587" spans="1:12" ht="20.25" customHeight="1" x14ac:dyDescent="0.5">
      <c r="A587" s="211"/>
      <c r="B587" s="215"/>
      <c r="C587" s="216"/>
      <c r="D587" s="219"/>
      <c r="E587" s="219"/>
      <c r="F587" s="206" t="s">
        <v>26</v>
      </c>
      <c r="G587" s="208" t="s">
        <v>27</v>
      </c>
      <c r="H587" s="208" t="s">
        <v>26</v>
      </c>
      <c r="I587" s="208" t="s">
        <v>27</v>
      </c>
      <c r="J587" s="92">
        <v>100</v>
      </c>
      <c r="K587" s="259"/>
      <c r="L587" s="219"/>
    </row>
    <row r="588" spans="1:12" ht="20.25" customHeight="1" x14ac:dyDescent="0.5">
      <c r="A588" s="212"/>
      <c r="B588" s="217"/>
      <c r="C588" s="218"/>
      <c r="D588" s="207"/>
      <c r="E588" s="207"/>
      <c r="F588" s="207"/>
      <c r="G588" s="209"/>
      <c r="H588" s="209"/>
      <c r="I588" s="209"/>
      <c r="J588" s="93" t="s">
        <v>29</v>
      </c>
      <c r="K588" s="259"/>
      <c r="L588" s="207"/>
    </row>
    <row r="589" spans="1:12" ht="20.25" customHeight="1" x14ac:dyDescent="0.5">
      <c r="A589" s="104">
        <f>กรอกข้อมูล!A2</f>
        <v>0</v>
      </c>
      <c r="B589" s="203" t="s">
        <v>3</v>
      </c>
      <c r="C589" s="204"/>
      <c r="D589" s="105" t="s">
        <v>9</v>
      </c>
      <c r="E589" s="105">
        <f>กรอกข้อมูล!C2</f>
        <v>4</v>
      </c>
      <c r="F589" s="106">
        <v>70</v>
      </c>
      <c r="G589" s="118">
        <f>SUM(คะแนนปลายปี!B17)</f>
        <v>0</v>
      </c>
      <c r="H589" s="119">
        <v>30</v>
      </c>
      <c r="I589" s="118">
        <f>SUM(คะแนนปลายปี!C17)</f>
        <v>0</v>
      </c>
      <c r="J589" s="118">
        <f>SUM(คะแนนปลายปี!D17)</f>
        <v>0</v>
      </c>
      <c r="K589" s="118">
        <f>SUM(คะแนนปลายปี!E17)</f>
        <v>0</v>
      </c>
      <c r="L589" s="94"/>
    </row>
    <row r="590" spans="1:12" ht="20.25" customHeight="1" x14ac:dyDescent="0.5">
      <c r="A590" s="104">
        <f>กรอกข้อมูล!A3</f>
        <v>0</v>
      </c>
      <c r="B590" s="199" t="s">
        <v>4</v>
      </c>
      <c r="C590" s="200"/>
      <c r="D590" s="105" t="s">
        <v>9</v>
      </c>
      <c r="E590" s="105">
        <f>กรอกข้อมูล!C3</f>
        <v>4</v>
      </c>
      <c r="F590" s="106">
        <v>70</v>
      </c>
      <c r="G590" s="118">
        <f>SUM(คะแนนปลายปี!F17)</f>
        <v>0</v>
      </c>
      <c r="H590" s="119">
        <v>30</v>
      </c>
      <c r="I590" s="118">
        <f>SUM(คะแนนปลายปี!G17)</f>
        <v>0</v>
      </c>
      <c r="J590" s="118">
        <f>SUM(คะแนนปลายปี!H17)</f>
        <v>0</v>
      </c>
      <c r="K590" s="118">
        <f>SUM(คะแนนปลายปี!I17)</f>
        <v>0</v>
      </c>
      <c r="L590" s="94"/>
    </row>
    <row r="591" spans="1:12" ht="20.25" customHeight="1" x14ac:dyDescent="0.5">
      <c r="A591" s="104">
        <f>กรอกข้อมูล!A4</f>
        <v>0</v>
      </c>
      <c r="B591" s="199" t="s">
        <v>38</v>
      </c>
      <c r="C591" s="200"/>
      <c r="D591" s="105" t="s">
        <v>9</v>
      </c>
      <c r="E591" s="105">
        <f>กรอกข้อมูล!C4</f>
        <v>3</v>
      </c>
      <c r="F591" s="106">
        <v>70</v>
      </c>
      <c r="G591" s="118">
        <f>SUM(คะแนนปลายปี!J17)</f>
        <v>0</v>
      </c>
      <c r="H591" s="119">
        <v>30</v>
      </c>
      <c r="I591" s="118">
        <f>SUM(คะแนนปลายปี!K17)</f>
        <v>0</v>
      </c>
      <c r="J591" s="118">
        <f>SUM(คะแนนปลายปี!L17)</f>
        <v>0</v>
      </c>
      <c r="K591" s="118">
        <f>SUM(คะแนนปลายปี!M17)</f>
        <v>0</v>
      </c>
      <c r="L591" s="94"/>
    </row>
    <row r="592" spans="1:12" ht="20.25" customHeight="1" x14ac:dyDescent="0.5">
      <c r="A592" s="104">
        <f>กรอกข้อมูล!A5</f>
        <v>0</v>
      </c>
      <c r="B592" s="199" t="s">
        <v>5</v>
      </c>
      <c r="C592" s="200"/>
      <c r="D592" s="105" t="s">
        <v>9</v>
      </c>
      <c r="E592" s="105">
        <f>กรอกข้อมูล!C5</f>
        <v>2</v>
      </c>
      <c r="F592" s="106">
        <v>70</v>
      </c>
      <c r="G592" s="118">
        <f>SUM(คะแนนปลายปี!N17)</f>
        <v>0</v>
      </c>
      <c r="H592" s="119">
        <v>30</v>
      </c>
      <c r="I592" s="118">
        <f>SUM(คะแนนปลายปี!O17)</f>
        <v>0</v>
      </c>
      <c r="J592" s="118">
        <f>SUM(คะแนนปลายปี!P17)</f>
        <v>0</v>
      </c>
      <c r="K592" s="118">
        <f>SUM(คะแนนปลายปี!Q17)</f>
        <v>0</v>
      </c>
      <c r="L592" s="94"/>
    </row>
    <row r="593" spans="1:12" ht="20.25" customHeight="1" x14ac:dyDescent="0.5">
      <c r="A593" s="104">
        <f>กรอกข้อมูล!A6</f>
        <v>0</v>
      </c>
      <c r="B593" s="199" t="s">
        <v>18</v>
      </c>
      <c r="C593" s="200"/>
      <c r="D593" s="105" t="s">
        <v>9</v>
      </c>
      <c r="E593" s="105">
        <f>กรอกข้อมูล!C6</f>
        <v>1</v>
      </c>
      <c r="F593" s="106">
        <v>70</v>
      </c>
      <c r="G593" s="118">
        <f>SUM(คะแนนปลายปี!R17)</f>
        <v>0</v>
      </c>
      <c r="H593" s="119">
        <v>30</v>
      </c>
      <c r="I593" s="118">
        <f>SUM(คะแนนปลายปี!S17)</f>
        <v>0</v>
      </c>
      <c r="J593" s="118">
        <f>SUM(คะแนนปลายปี!T17)</f>
        <v>0</v>
      </c>
      <c r="K593" s="118">
        <f>SUM(คะแนนปลายปี!U17)</f>
        <v>0</v>
      </c>
      <c r="L593" s="94"/>
    </row>
    <row r="594" spans="1:12" ht="20.25" customHeight="1" x14ac:dyDescent="0.5">
      <c r="A594" s="104">
        <f>กรอกข้อมูล!A7</f>
        <v>0</v>
      </c>
      <c r="B594" s="199" t="s">
        <v>39</v>
      </c>
      <c r="C594" s="200"/>
      <c r="D594" s="105" t="s">
        <v>9</v>
      </c>
      <c r="E594" s="105">
        <f>กรอกข้อมูล!C7</f>
        <v>2</v>
      </c>
      <c r="F594" s="106">
        <v>80</v>
      </c>
      <c r="G594" s="118">
        <f>SUM(คะแนนปลายปี!V17)</f>
        <v>0</v>
      </c>
      <c r="H594" s="119">
        <v>20</v>
      </c>
      <c r="I594" s="118">
        <f>SUM(คะแนนปลายปี!W17)</f>
        <v>0</v>
      </c>
      <c r="J594" s="118">
        <f>SUM(คะแนนปลายปี!X17)</f>
        <v>0</v>
      </c>
      <c r="K594" s="118">
        <f>SUM(คะแนนปลายปี!Y17)</f>
        <v>0</v>
      </c>
      <c r="L594" s="94"/>
    </row>
    <row r="595" spans="1:12" ht="20.25" customHeight="1" x14ac:dyDescent="0.5">
      <c r="A595" s="104">
        <f>กรอกข้อมูล!A8</f>
        <v>0</v>
      </c>
      <c r="B595" s="199" t="s">
        <v>7</v>
      </c>
      <c r="C595" s="200"/>
      <c r="D595" s="105" t="s">
        <v>9</v>
      </c>
      <c r="E595" s="105">
        <f>กรอกข้อมูล!C8</f>
        <v>2</v>
      </c>
      <c r="F595" s="106">
        <v>80</v>
      </c>
      <c r="G595" s="118">
        <f>SUM(คะแนนปลายปี!Z17)</f>
        <v>0</v>
      </c>
      <c r="H595" s="119">
        <v>20</v>
      </c>
      <c r="I595" s="118">
        <f>SUM(คะแนนปลายปี!AA17)</f>
        <v>0</v>
      </c>
      <c r="J595" s="118">
        <f>SUM(คะแนนปลายปี!AB17)</f>
        <v>0</v>
      </c>
      <c r="K595" s="118">
        <f>SUM(คะแนนปลายปี!AC17)</f>
        <v>0</v>
      </c>
      <c r="L595" s="94"/>
    </row>
    <row r="596" spans="1:12" ht="20.25" customHeight="1" x14ac:dyDescent="0.5">
      <c r="A596" s="104">
        <f>กรอกข้อมูล!A9</f>
        <v>0</v>
      </c>
      <c r="B596" s="199" t="s">
        <v>34</v>
      </c>
      <c r="C596" s="200"/>
      <c r="D596" s="105" t="s">
        <v>9</v>
      </c>
      <c r="E596" s="105">
        <f>กรอกข้อมูล!C9</f>
        <v>1</v>
      </c>
      <c r="F596" s="106">
        <v>80</v>
      </c>
      <c r="G596" s="118">
        <f>SUM(คะแนนปลายปี!AD17)</f>
        <v>0</v>
      </c>
      <c r="H596" s="119">
        <v>20</v>
      </c>
      <c r="I596" s="118">
        <f>SUM(คะแนนปลายปี!AE17)</f>
        <v>0</v>
      </c>
      <c r="J596" s="118">
        <f>SUM(คะแนนปลายปี!AF17)</f>
        <v>0</v>
      </c>
      <c r="K596" s="118">
        <f>SUM(คะแนนปลายปี!AG17)</f>
        <v>0</v>
      </c>
      <c r="L596" s="94"/>
    </row>
    <row r="597" spans="1:12" ht="20.25" customHeight="1" x14ac:dyDescent="0.5">
      <c r="A597" s="104">
        <f>กรอกข้อมูล!A10</f>
        <v>0</v>
      </c>
      <c r="B597" s="199" t="s">
        <v>21</v>
      </c>
      <c r="C597" s="200"/>
      <c r="D597" s="105" t="s">
        <v>9</v>
      </c>
      <c r="E597" s="105">
        <f>กรอกข้อมูล!C10</f>
        <v>2</v>
      </c>
      <c r="F597" s="106">
        <v>70</v>
      </c>
      <c r="G597" s="118">
        <f>SUM(คะแนนปลายปี!AH17)</f>
        <v>0</v>
      </c>
      <c r="H597" s="119">
        <v>30</v>
      </c>
      <c r="I597" s="118">
        <f>SUM(คะแนนปลายปี!AI17)</f>
        <v>0</v>
      </c>
      <c r="J597" s="118">
        <f>SUM(คะแนนปลายปี!AJ17)</f>
        <v>0</v>
      </c>
      <c r="K597" s="118">
        <f>SUM(คะแนนปลายปี!AK17)</f>
        <v>0</v>
      </c>
      <c r="L597" s="94"/>
    </row>
    <row r="598" spans="1:12" ht="20.25" customHeight="1" x14ac:dyDescent="0.5">
      <c r="A598" s="104">
        <f>กรอกข้อมูล!A11</f>
        <v>0</v>
      </c>
      <c r="B598" s="199">
        <f>กรอกข้อมูล!B11</f>
        <v>0</v>
      </c>
      <c r="C598" s="200"/>
      <c r="D598" s="105" t="s">
        <v>17</v>
      </c>
      <c r="E598" s="105">
        <f>กรอกข้อมูล!C11</f>
        <v>2</v>
      </c>
      <c r="F598" s="106">
        <v>80</v>
      </c>
      <c r="G598" s="118">
        <f>SUM(คะแนนปลายปี!AL17)</f>
        <v>0</v>
      </c>
      <c r="H598" s="119">
        <v>20</v>
      </c>
      <c r="I598" s="118">
        <f>SUM(คะแนนปลายปี!AM17)</f>
        <v>0</v>
      </c>
      <c r="J598" s="118">
        <f>SUM(คะแนนปลายปี!AN17)</f>
        <v>0</v>
      </c>
      <c r="K598" s="118">
        <f>SUM(คะแนนปลายปี!AO17)</f>
        <v>0</v>
      </c>
      <c r="L598" s="94"/>
    </row>
    <row r="599" spans="1:12" ht="20.25" customHeight="1" x14ac:dyDescent="0.5">
      <c r="A599" s="80"/>
      <c r="B599" s="201"/>
      <c r="C599" s="201"/>
      <c r="D599" s="108"/>
      <c r="E599" s="108"/>
      <c r="F599" s="109"/>
      <c r="G599" s="112"/>
      <c r="H599" s="111"/>
      <c r="I599" s="112"/>
      <c r="J599" s="112"/>
      <c r="K599" s="112"/>
    </row>
    <row r="600" spans="1:12" ht="20.25" customHeight="1" x14ac:dyDescent="0.5">
      <c r="A600" s="100"/>
      <c r="B600" s="100"/>
      <c r="C600" s="100"/>
      <c r="D600" s="100"/>
      <c r="E600" s="72">
        <f>SUM(E589:E599)</f>
        <v>23</v>
      </c>
      <c r="F600" s="109"/>
      <c r="G600" s="112"/>
      <c r="I600" s="124"/>
      <c r="J600" s="125"/>
    </row>
    <row r="601" spans="1:12" ht="20.25" customHeight="1" x14ac:dyDescent="0.5">
      <c r="A601" s="252" t="s">
        <v>87</v>
      </c>
      <c r="B601" s="253"/>
      <c r="C601" s="253"/>
      <c r="D601" s="254"/>
      <c r="F601" s="255">
        <f>ROUNDDOWN(SUM((K589*E589)+(K590*E590)+(K591*E591)+(K592*E592)+(K593*E593)+(K594*E594)+(K595*E595)+(K596*E596)+(K597*E597)+(K598*E598))/E600,2)</f>
        <v>0</v>
      </c>
      <c r="G601" s="256"/>
      <c r="H601" s="113"/>
      <c r="I601" s="120"/>
    </row>
    <row r="602" spans="1:12" ht="3" customHeight="1" x14ac:dyDescent="0.5">
      <c r="A602" s="80"/>
      <c r="B602" s="107"/>
      <c r="C602" s="107"/>
      <c r="D602" s="108"/>
      <c r="E602" s="71"/>
      <c r="F602" s="80"/>
      <c r="G602" s="113"/>
      <c r="H602" s="113"/>
      <c r="I602" s="120"/>
    </row>
    <row r="603" spans="1:12" ht="20.25" customHeight="1" x14ac:dyDescent="0.5">
      <c r="A603" s="251" t="s">
        <v>88</v>
      </c>
      <c r="B603" s="251"/>
      <c r="C603" s="251"/>
      <c r="D603" s="251"/>
      <c r="F603" s="257" t="str">
        <f>'คุณฯ-สรุป'!FL17</f>
        <v/>
      </c>
      <c r="G603" s="258"/>
      <c r="H603" s="88"/>
      <c r="I603" s="88"/>
    </row>
    <row r="604" spans="1:12" ht="3" customHeight="1" x14ac:dyDescent="0.5">
      <c r="D604" s="75"/>
      <c r="E604" s="101"/>
    </row>
    <row r="605" spans="1:12" ht="20.25" customHeight="1" x14ac:dyDescent="0.5">
      <c r="A605" s="251" t="s">
        <v>85</v>
      </c>
      <c r="B605" s="251"/>
      <c r="C605" s="251"/>
      <c r="D605" s="251"/>
      <c r="F605" s="257" t="str">
        <f>'อ่านฯ-สรุป'!BM17</f>
        <v/>
      </c>
      <c r="G605" s="258"/>
    </row>
    <row r="606" spans="1:12" ht="3" customHeight="1" x14ac:dyDescent="0.5">
      <c r="A606" s="73"/>
      <c r="B606" s="73"/>
      <c r="C606" s="73"/>
      <c r="D606" s="73"/>
    </row>
    <row r="607" spans="1:12" ht="20.25" customHeight="1" x14ac:dyDescent="0.5">
      <c r="A607" s="247" t="s">
        <v>86</v>
      </c>
      <c r="B607" s="248"/>
      <c r="C607" s="248"/>
      <c r="D607" s="249"/>
    </row>
    <row r="608" spans="1:12" ht="20.25" customHeight="1" x14ac:dyDescent="0.5">
      <c r="A608" s="95" t="s">
        <v>91</v>
      </c>
      <c r="B608" s="80"/>
      <c r="C608" s="80"/>
      <c r="D608" s="96"/>
      <c r="F608" s="250" t="s">
        <v>89</v>
      </c>
      <c r="G608" s="250"/>
    </row>
    <row r="609" spans="1:12" ht="20.25" customHeight="1" x14ac:dyDescent="0.5">
      <c r="A609" s="95" t="s">
        <v>92</v>
      </c>
      <c r="B609" s="80"/>
      <c r="C609" s="80"/>
      <c r="D609" s="96"/>
      <c r="F609" s="250" t="s">
        <v>89</v>
      </c>
      <c r="G609" s="250"/>
    </row>
    <row r="610" spans="1:12" ht="20.25" customHeight="1" x14ac:dyDescent="0.5">
      <c r="A610" s="95" t="s">
        <v>93</v>
      </c>
      <c r="B610" s="80"/>
      <c r="C610" s="80"/>
      <c r="D610" s="96"/>
      <c r="F610" s="250" t="s">
        <v>89</v>
      </c>
      <c r="G610" s="250"/>
      <c r="H610" s="90"/>
      <c r="I610" s="90"/>
    </row>
    <row r="611" spans="1:12" ht="20.25" customHeight="1" x14ac:dyDescent="0.5">
      <c r="A611" s="97" t="s">
        <v>134</v>
      </c>
      <c r="B611" s="98"/>
      <c r="C611" s="98"/>
      <c r="D611" s="99"/>
      <c r="F611" s="250" t="s">
        <v>89</v>
      </c>
      <c r="G611" s="250"/>
    </row>
    <row r="612" spans="1:12" ht="20.25" customHeight="1" x14ac:dyDescent="0.5">
      <c r="A612" s="74" t="s">
        <v>94</v>
      </c>
      <c r="D612" s="81"/>
    </row>
    <row r="613" spans="1:12" ht="20.25" customHeight="1" x14ac:dyDescent="0.5">
      <c r="B613" s="83"/>
      <c r="C613" s="83"/>
    </row>
    <row r="614" spans="1:12" ht="20.25" customHeight="1" x14ac:dyDescent="0.5">
      <c r="A614" s="195" t="s">
        <v>96</v>
      </c>
      <c r="B614" s="195"/>
      <c r="C614" s="195"/>
      <c r="D614" s="195"/>
      <c r="F614" s="79" t="s">
        <v>106</v>
      </c>
      <c r="G614" s="88"/>
      <c r="H614" s="88"/>
      <c r="I614" s="88"/>
      <c r="J614" s="88"/>
      <c r="K614" s="88"/>
      <c r="L614" s="79"/>
    </row>
    <row r="615" spans="1:12" ht="20.25" customHeight="1" x14ac:dyDescent="0.5">
      <c r="B615" s="197" t="str">
        <f>"("&amp;กรอกข้อมูล!B$15&amp;")"</f>
        <v>(นางสาวตัวอย่าง)</v>
      </c>
      <c r="C615" s="197"/>
      <c r="E615" s="79"/>
      <c r="F615" s="222" t="s">
        <v>95</v>
      </c>
      <c r="G615" s="222"/>
      <c r="H615" s="222"/>
      <c r="I615" s="222"/>
    </row>
    <row r="616" spans="1:12" ht="20.25" customHeight="1" x14ac:dyDescent="0.5">
      <c r="K616" s="117" t="s">
        <v>8</v>
      </c>
      <c r="L616" s="77">
        <v>16</v>
      </c>
    </row>
    <row r="620" spans="1:12" ht="20.25" customHeight="1" x14ac:dyDescent="0.5">
      <c r="A620" s="179" t="s">
        <v>30</v>
      </c>
      <c r="B620" s="179"/>
      <c r="C620" s="179"/>
      <c r="D620" s="179"/>
      <c r="E620" s="179"/>
      <c r="F620" s="179"/>
      <c r="G620" s="179"/>
      <c r="H620" s="179"/>
      <c r="I620" s="179"/>
      <c r="J620" s="179"/>
      <c r="K620" s="179"/>
      <c r="L620" s="179"/>
    </row>
    <row r="621" spans="1:12" ht="26.1" customHeight="1" x14ac:dyDescent="0.5">
      <c r="A621" s="180" t="s">
        <v>90</v>
      </c>
      <c r="B621" s="180"/>
      <c r="C621" s="180"/>
      <c r="D621" s="180"/>
      <c r="E621" s="180"/>
      <c r="F621" s="180"/>
      <c r="G621" s="180"/>
      <c r="H621" s="180"/>
      <c r="I621" s="180"/>
      <c r="J621" s="180"/>
      <c r="K621" s="180"/>
      <c r="L621" s="180"/>
    </row>
    <row r="622" spans="1:12" ht="20.25" customHeight="1" x14ac:dyDescent="0.5">
      <c r="B622" s="102"/>
      <c r="C622" s="103"/>
      <c r="D622" s="179" t="s">
        <v>42</v>
      </c>
      <c r="E622" s="179"/>
      <c r="F622" s="260">
        <f>SUM(กรอกข้อมูล!B$13)</f>
        <v>0</v>
      </c>
      <c r="G622" s="260"/>
      <c r="I622" s="115"/>
      <c r="J622" s="115"/>
    </row>
    <row r="623" spans="1:12" ht="15.75" customHeight="1" x14ac:dyDescent="0.5">
      <c r="A623" s="71"/>
      <c r="B623" s="71"/>
      <c r="C623" s="71"/>
      <c r="D623" s="71"/>
      <c r="E623" s="71"/>
      <c r="F623" s="71"/>
      <c r="G623" s="76"/>
      <c r="H623" s="76"/>
      <c r="I623" s="76"/>
      <c r="J623" s="76"/>
    </row>
    <row r="624" spans="1:12" ht="22.9" customHeight="1" x14ac:dyDescent="0.5">
      <c r="A624" s="102" t="s">
        <v>0</v>
      </c>
      <c r="C624" s="181">
        <f>(กรอกข้อมูล!B32)</f>
        <v>0</v>
      </c>
      <c r="D624" s="181"/>
      <c r="E624" s="181"/>
      <c r="F624" s="181"/>
      <c r="G624" s="121"/>
      <c r="H624" s="115" t="s">
        <v>40</v>
      </c>
      <c r="J624" s="115"/>
      <c r="K624" s="78">
        <f>กรอกข้อมูล!B14</f>
        <v>0</v>
      </c>
    </row>
    <row r="625" spans="1:12" ht="20.25" customHeight="1" x14ac:dyDescent="0.5">
      <c r="A625" s="102"/>
      <c r="B625" s="102"/>
      <c r="C625" s="182"/>
      <c r="D625" s="182"/>
      <c r="E625" s="182"/>
      <c r="F625" s="182"/>
      <c r="G625" s="183"/>
      <c r="H625" s="115"/>
      <c r="I625" s="115"/>
      <c r="J625" s="115"/>
    </row>
    <row r="626" spans="1:12" ht="20.25" customHeight="1" x14ac:dyDescent="0.5">
      <c r="A626" s="98"/>
      <c r="B626" s="98"/>
      <c r="C626" s="98"/>
      <c r="D626" s="98"/>
      <c r="E626" s="98"/>
      <c r="F626" s="98"/>
      <c r="G626" s="114"/>
      <c r="H626" s="114"/>
      <c r="I626" s="114"/>
      <c r="J626" s="114"/>
    </row>
    <row r="627" spans="1:12" ht="20.25" customHeight="1" x14ac:dyDescent="0.5">
      <c r="A627" s="210" t="s">
        <v>1</v>
      </c>
      <c r="B627" s="213" t="s">
        <v>2</v>
      </c>
      <c r="C627" s="214"/>
      <c r="D627" s="206" t="s">
        <v>10</v>
      </c>
      <c r="E627" s="206" t="s">
        <v>32</v>
      </c>
      <c r="F627" s="220" t="s">
        <v>28</v>
      </c>
      <c r="G627" s="220"/>
      <c r="H627" s="205" t="s">
        <v>24</v>
      </c>
      <c r="I627" s="205"/>
      <c r="J627" s="91" t="s">
        <v>20</v>
      </c>
      <c r="K627" s="259" t="s">
        <v>57</v>
      </c>
      <c r="L627" s="206" t="s">
        <v>83</v>
      </c>
    </row>
    <row r="628" spans="1:12" ht="20.25" customHeight="1" x14ac:dyDescent="0.5">
      <c r="A628" s="211"/>
      <c r="B628" s="215"/>
      <c r="C628" s="216"/>
      <c r="D628" s="219"/>
      <c r="E628" s="219"/>
      <c r="F628" s="206" t="s">
        <v>26</v>
      </c>
      <c r="G628" s="208" t="s">
        <v>27</v>
      </c>
      <c r="H628" s="208" t="s">
        <v>26</v>
      </c>
      <c r="I628" s="208" t="s">
        <v>27</v>
      </c>
      <c r="J628" s="92">
        <v>100</v>
      </c>
      <c r="K628" s="259"/>
      <c r="L628" s="219"/>
    </row>
    <row r="629" spans="1:12" ht="20.25" customHeight="1" x14ac:dyDescent="0.5">
      <c r="A629" s="212"/>
      <c r="B629" s="217"/>
      <c r="C629" s="218"/>
      <c r="D629" s="207"/>
      <c r="E629" s="207"/>
      <c r="F629" s="207"/>
      <c r="G629" s="209"/>
      <c r="H629" s="209"/>
      <c r="I629" s="209"/>
      <c r="J629" s="93" t="s">
        <v>29</v>
      </c>
      <c r="K629" s="259"/>
      <c r="L629" s="207"/>
    </row>
    <row r="630" spans="1:12" ht="20.25" customHeight="1" x14ac:dyDescent="0.5">
      <c r="A630" s="104">
        <f>กรอกข้อมูล!A2</f>
        <v>0</v>
      </c>
      <c r="B630" s="203" t="s">
        <v>3</v>
      </c>
      <c r="C630" s="204"/>
      <c r="D630" s="105" t="s">
        <v>9</v>
      </c>
      <c r="E630" s="105">
        <f>กรอกข้อมูล!C2</f>
        <v>4</v>
      </c>
      <c r="F630" s="106">
        <v>70</v>
      </c>
      <c r="G630" s="118">
        <f>SUM(คะแนนปลายปี!B18)</f>
        <v>0</v>
      </c>
      <c r="H630" s="119">
        <v>30</v>
      </c>
      <c r="I630" s="118">
        <f>SUM(คะแนนปลายปี!C18)</f>
        <v>0</v>
      </c>
      <c r="J630" s="118">
        <f>SUM(คะแนนปลายปี!D18)</f>
        <v>0</v>
      </c>
      <c r="K630" s="118">
        <f>SUM(คะแนนปลายปี!E18)</f>
        <v>0</v>
      </c>
      <c r="L630" s="94"/>
    </row>
    <row r="631" spans="1:12" ht="20.25" customHeight="1" x14ac:dyDescent="0.5">
      <c r="A631" s="104">
        <f>กรอกข้อมูล!A3</f>
        <v>0</v>
      </c>
      <c r="B631" s="199" t="s">
        <v>4</v>
      </c>
      <c r="C631" s="200"/>
      <c r="D631" s="105" t="s">
        <v>9</v>
      </c>
      <c r="E631" s="105">
        <f>กรอกข้อมูล!C3</f>
        <v>4</v>
      </c>
      <c r="F631" s="106">
        <v>70</v>
      </c>
      <c r="G631" s="118">
        <f>SUM(คะแนนปลายปี!F18)</f>
        <v>0</v>
      </c>
      <c r="H631" s="119">
        <v>30</v>
      </c>
      <c r="I631" s="118">
        <f>SUM(คะแนนปลายปี!G18)</f>
        <v>0</v>
      </c>
      <c r="J631" s="118">
        <f>SUM(คะแนนปลายปี!H18)</f>
        <v>0</v>
      </c>
      <c r="K631" s="118">
        <f>SUM(คะแนนปลายปี!I18)</f>
        <v>0</v>
      </c>
      <c r="L631" s="94"/>
    </row>
    <row r="632" spans="1:12" ht="20.25" customHeight="1" x14ac:dyDescent="0.5">
      <c r="A632" s="104">
        <f>กรอกข้อมูล!A4</f>
        <v>0</v>
      </c>
      <c r="B632" s="199" t="s">
        <v>38</v>
      </c>
      <c r="C632" s="200"/>
      <c r="D632" s="105" t="s">
        <v>9</v>
      </c>
      <c r="E632" s="105">
        <f>กรอกข้อมูล!C4</f>
        <v>3</v>
      </c>
      <c r="F632" s="106">
        <v>70</v>
      </c>
      <c r="G632" s="118">
        <f>SUM(คะแนนปลายปี!J18)</f>
        <v>0</v>
      </c>
      <c r="H632" s="119">
        <v>30</v>
      </c>
      <c r="I632" s="118">
        <f>SUM(คะแนนปลายปี!K18)</f>
        <v>0</v>
      </c>
      <c r="J632" s="118">
        <f>SUM(คะแนนปลายปี!L18)</f>
        <v>0</v>
      </c>
      <c r="K632" s="118">
        <f>SUM(คะแนนปลายปี!M18)</f>
        <v>0</v>
      </c>
      <c r="L632" s="94"/>
    </row>
    <row r="633" spans="1:12" ht="20.25" customHeight="1" x14ac:dyDescent="0.5">
      <c r="A633" s="104">
        <f>กรอกข้อมูล!A5</f>
        <v>0</v>
      </c>
      <c r="B633" s="199" t="s">
        <v>5</v>
      </c>
      <c r="C633" s="200"/>
      <c r="D633" s="105" t="s">
        <v>9</v>
      </c>
      <c r="E633" s="105">
        <f>กรอกข้อมูล!C5</f>
        <v>2</v>
      </c>
      <c r="F633" s="106">
        <v>70</v>
      </c>
      <c r="G633" s="118">
        <f>SUM(คะแนนปลายปี!N18)</f>
        <v>0</v>
      </c>
      <c r="H633" s="119">
        <v>30</v>
      </c>
      <c r="I633" s="118">
        <f>SUM(คะแนนปลายปี!O18)</f>
        <v>0</v>
      </c>
      <c r="J633" s="118">
        <f>SUM(คะแนนปลายปี!P18)</f>
        <v>0</v>
      </c>
      <c r="K633" s="118">
        <f>SUM(คะแนนปลายปี!Q18)</f>
        <v>0</v>
      </c>
      <c r="L633" s="94"/>
    </row>
    <row r="634" spans="1:12" ht="20.25" customHeight="1" x14ac:dyDescent="0.5">
      <c r="A634" s="104">
        <f>กรอกข้อมูล!A6</f>
        <v>0</v>
      </c>
      <c r="B634" s="199" t="s">
        <v>18</v>
      </c>
      <c r="C634" s="200"/>
      <c r="D634" s="105" t="s">
        <v>9</v>
      </c>
      <c r="E634" s="105">
        <f>กรอกข้อมูล!C6</f>
        <v>1</v>
      </c>
      <c r="F634" s="106">
        <v>70</v>
      </c>
      <c r="G634" s="118">
        <f>SUM(คะแนนปลายปี!R18)</f>
        <v>0</v>
      </c>
      <c r="H634" s="119">
        <v>30</v>
      </c>
      <c r="I634" s="118">
        <f>SUM(คะแนนปลายปี!S18)</f>
        <v>0</v>
      </c>
      <c r="J634" s="118">
        <f>SUM(คะแนนปลายปี!T18)</f>
        <v>0</v>
      </c>
      <c r="K634" s="118">
        <f>SUM(คะแนนปลายปี!U18)</f>
        <v>0</v>
      </c>
      <c r="L634" s="94"/>
    </row>
    <row r="635" spans="1:12" ht="20.25" customHeight="1" x14ac:dyDescent="0.5">
      <c r="A635" s="104">
        <f>กรอกข้อมูล!A7</f>
        <v>0</v>
      </c>
      <c r="B635" s="199" t="s">
        <v>39</v>
      </c>
      <c r="C635" s="200"/>
      <c r="D635" s="105" t="s">
        <v>9</v>
      </c>
      <c r="E635" s="105">
        <f>กรอกข้อมูล!C7</f>
        <v>2</v>
      </c>
      <c r="F635" s="106">
        <v>80</v>
      </c>
      <c r="G635" s="118">
        <f>SUM(คะแนนปลายปี!V18)</f>
        <v>0</v>
      </c>
      <c r="H635" s="119">
        <v>20</v>
      </c>
      <c r="I635" s="118">
        <f>SUM(คะแนนปลายปี!W18)</f>
        <v>0</v>
      </c>
      <c r="J635" s="118">
        <f>SUM(คะแนนปลายปี!X18)</f>
        <v>0</v>
      </c>
      <c r="K635" s="118">
        <f>SUM(คะแนนปลายปี!Y18)</f>
        <v>0</v>
      </c>
      <c r="L635" s="94"/>
    </row>
    <row r="636" spans="1:12" ht="20.25" customHeight="1" x14ac:dyDescent="0.5">
      <c r="A636" s="104">
        <f>กรอกข้อมูล!A8</f>
        <v>0</v>
      </c>
      <c r="B636" s="199" t="s">
        <v>7</v>
      </c>
      <c r="C636" s="200"/>
      <c r="D636" s="105" t="s">
        <v>9</v>
      </c>
      <c r="E636" s="105">
        <f>กรอกข้อมูล!C8</f>
        <v>2</v>
      </c>
      <c r="F636" s="106">
        <v>80</v>
      </c>
      <c r="G636" s="118">
        <f>SUM(คะแนนปลายปี!Z18)</f>
        <v>0</v>
      </c>
      <c r="H636" s="119">
        <v>20</v>
      </c>
      <c r="I636" s="118">
        <f>SUM(คะแนนปลายปี!AA18)</f>
        <v>0</v>
      </c>
      <c r="J636" s="118">
        <f>SUM(คะแนนปลายปี!AB18)</f>
        <v>0</v>
      </c>
      <c r="K636" s="118">
        <f>SUM(คะแนนปลายปี!AC18)</f>
        <v>0</v>
      </c>
      <c r="L636" s="94"/>
    </row>
    <row r="637" spans="1:12" ht="20.25" customHeight="1" x14ac:dyDescent="0.5">
      <c r="A637" s="104">
        <f>กรอกข้อมูล!A9</f>
        <v>0</v>
      </c>
      <c r="B637" s="199" t="s">
        <v>34</v>
      </c>
      <c r="C637" s="200"/>
      <c r="D637" s="105" t="s">
        <v>9</v>
      </c>
      <c r="E637" s="105">
        <f>กรอกข้อมูล!C9</f>
        <v>1</v>
      </c>
      <c r="F637" s="106">
        <v>80</v>
      </c>
      <c r="G637" s="118">
        <f>SUM(คะแนนปลายปี!AD18)</f>
        <v>0</v>
      </c>
      <c r="H637" s="119">
        <v>20</v>
      </c>
      <c r="I637" s="118">
        <f>SUM(คะแนนปลายปี!AE18)</f>
        <v>0</v>
      </c>
      <c r="J637" s="118">
        <f>SUM(คะแนนปลายปี!AF18)</f>
        <v>0</v>
      </c>
      <c r="K637" s="118">
        <f>SUM(คะแนนปลายปี!AG18)</f>
        <v>0</v>
      </c>
      <c r="L637" s="94"/>
    </row>
    <row r="638" spans="1:12" ht="20.25" customHeight="1" x14ac:dyDescent="0.5">
      <c r="A638" s="104">
        <f>กรอกข้อมูล!A10</f>
        <v>0</v>
      </c>
      <c r="B638" s="199" t="s">
        <v>21</v>
      </c>
      <c r="C638" s="200"/>
      <c r="D638" s="105" t="s">
        <v>9</v>
      </c>
      <c r="E638" s="105">
        <f>กรอกข้อมูล!C10</f>
        <v>2</v>
      </c>
      <c r="F638" s="106">
        <v>70</v>
      </c>
      <c r="G638" s="118">
        <f>SUM(คะแนนปลายปี!AH18)</f>
        <v>0</v>
      </c>
      <c r="H638" s="119">
        <v>30</v>
      </c>
      <c r="I638" s="118">
        <f>SUM(คะแนนปลายปี!AI18)</f>
        <v>0</v>
      </c>
      <c r="J638" s="118">
        <f>SUM(คะแนนปลายปี!AJ18)</f>
        <v>0</v>
      </c>
      <c r="K638" s="118">
        <f>SUM(คะแนนปลายปี!AK18)</f>
        <v>0</v>
      </c>
      <c r="L638" s="94"/>
    </row>
    <row r="639" spans="1:12" ht="20.25" customHeight="1" x14ac:dyDescent="0.5">
      <c r="A639" s="104">
        <f>กรอกข้อมูล!A11</f>
        <v>0</v>
      </c>
      <c r="B639" s="199">
        <f>กรอกข้อมูล!B11</f>
        <v>0</v>
      </c>
      <c r="C639" s="200"/>
      <c r="D639" s="105" t="s">
        <v>17</v>
      </c>
      <c r="E639" s="105">
        <f>กรอกข้อมูล!C11</f>
        <v>2</v>
      </c>
      <c r="F639" s="106">
        <v>80</v>
      </c>
      <c r="G639" s="118">
        <f>SUM(คะแนนปลายปี!AL18)</f>
        <v>0</v>
      </c>
      <c r="H639" s="119">
        <v>20</v>
      </c>
      <c r="I639" s="118">
        <f>SUM(คะแนนปลายปี!AM18)</f>
        <v>0</v>
      </c>
      <c r="J639" s="118">
        <f>SUM(คะแนนปลายปี!AN18)</f>
        <v>0</v>
      </c>
      <c r="K639" s="118">
        <f>SUM(คะแนนปลายปี!AO18)</f>
        <v>0</v>
      </c>
      <c r="L639" s="94"/>
    </row>
    <row r="640" spans="1:12" ht="20.25" customHeight="1" x14ac:dyDescent="0.5">
      <c r="A640" s="80"/>
      <c r="B640" s="201"/>
      <c r="C640" s="201"/>
      <c r="D640" s="108"/>
      <c r="E640" s="108"/>
      <c r="F640" s="109"/>
      <c r="G640" s="112"/>
      <c r="H640" s="111"/>
      <c r="I640" s="112"/>
      <c r="J640" s="112"/>
      <c r="K640" s="112"/>
    </row>
    <row r="641" spans="1:12" ht="20.25" customHeight="1" x14ac:dyDescent="0.5">
      <c r="A641" s="100"/>
      <c r="B641" s="100"/>
      <c r="C641" s="100"/>
      <c r="D641" s="100"/>
      <c r="E641" s="72">
        <f>SUM(E630:E640)</f>
        <v>23</v>
      </c>
      <c r="F641" s="109"/>
      <c r="G641" s="112"/>
      <c r="I641" s="124"/>
      <c r="J641" s="125"/>
    </row>
    <row r="642" spans="1:12" ht="20.25" customHeight="1" x14ac:dyDescent="0.5">
      <c r="A642" s="252" t="s">
        <v>87</v>
      </c>
      <c r="B642" s="253"/>
      <c r="C642" s="253"/>
      <c r="D642" s="254"/>
      <c r="F642" s="255">
        <f>ROUNDDOWN(SUM((K630*E630)+(K631*E631)+(K632*E632)+(K633*E633)+(K634*E634)+(K635*E635)+(K636*E636)+(K637*E637)+(K638*E638)+(K639*E639))/E641,2)</f>
        <v>0</v>
      </c>
      <c r="G642" s="256"/>
      <c r="H642" s="113"/>
      <c r="I642" s="120"/>
    </row>
    <row r="643" spans="1:12" ht="3" customHeight="1" x14ac:dyDescent="0.5">
      <c r="A643" s="80"/>
      <c r="B643" s="107"/>
      <c r="C643" s="107"/>
      <c r="D643" s="108"/>
      <c r="E643" s="71"/>
      <c r="F643" s="80"/>
      <c r="G643" s="113"/>
      <c r="H643" s="113"/>
      <c r="I643" s="120"/>
    </row>
    <row r="644" spans="1:12" ht="20.25" customHeight="1" x14ac:dyDescent="0.5">
      <c r="A644" s="251" t="s">
        <v>88</v>
      </c>
      <c r="B644" s="251"/>
      <c r="C644" s="251"/>
      <c r="D644" s="251"/>
      <c r="F644" s="257" t="str">
        <f>'คุณฯ-สรุป'!FL18</f>
        <v/>
      </c>
      <c r="G644" s="258"/>
      <c r="H644" s="88"/>
      <c r="I644" s="88"/>
    </row>
    <row r="645" spans="1:12" ht="3" customHeight="1" x14ac:dyDescent="0.5">
      <c r="D645" s="75"/>
      <c r="E645" s="101"/>
    </row>
    <row r="646" spans="1:12" ht="20.25" customHeight="1" x14ac:dyDescent="0.5">
      <c r="A646" s="251" t="s">
        <v>85</v>
      </c>
      <c r="B646" s="251"/>
      <c r="C646" s="251"/>
      <c r="D646" s="251"/>
      <c r="F646" s="257" t="str">
        <f>'อ่านฯ-สรุป'!BM18</f>
        <v/>
      </c>
      <c r="G646" s="258"/>
    </row>
    <row r="647" spans="1:12" ht="3" customHeight="1" x14ac:dyDescent="0.5">
      <c r="A647" s="73"/>
      <c r="B647" s="73"/>
      <c r="C647" s="73"/>
      <c r="D647" s="73"/>
    </row>
    <row r="648" spans="1:12" ht="20.25" customHeight="1" x14ac:dyDescent="0.5">
      <c r="A648" s="247" t="s">
        <v>86</v>
      </c>
      <c r="B648" s="248"/>
      <c r="C648" s="248"/>
      <c r="D648" s="249"/>
    </row>
    <row r="649" spans="1:12" ht="20.25" customHeight="1" x14ac:dyDescent="0.5">
      <c r="A649" s="95" t="s">
        <v>91</v>
      </c>
      <c r="B649" s="80"/>
      <c r="C649" s="80"/>
      <c r="D649" s="96"/>
      <c r="F649" s="250" t="s">
        <v>89</v>
      </c>
      <c r="G649" s="250"/>
    </row>
    <row r="650" spans="1:12" ht="20.25" customHeight="1" x14ac:dyDescent="0.5">
      <c r="A650" s="95" t="s">
        <v>92</v>
      </c>
      <c r="B650" s="80"/>
      <c r="C650" s="80"/>
      <c r="D650" s="96"/>
      <c r="F650" s="250" t="s">
        <v>89</v>
      </c>
      <c r="G650" s="250"/>
    </row>
    <row r="651" spans="1:12" ht="20.25" customHeight="1" x14ac:dyDescent="0.5">
      <c r="A651" s="95" t="s">
        <v>93</v>
      </c>
      <c r="B651" s="80"/>
      <c r="C651" s="80"/>
      <c r="D651" s="96"/>
      <c r="F651" s="250" t="s">
        <v>89</v>
      </c>
      <c r="G651" s="250"/>
      <c r="H651" s="90"/>
      <c r="I651" s="90"/>
    </row>
    <row r="652" spans="1:12" ht="20.25" customHeight="1" x14ac:dyDescent="0.5">
      <c r="A652" s="97" t="s">
        <v>134</v>
      </c>
      <c r="B652" s="98"/>
      <c r="C652" s="98"/>
      <c r="D652" s="99"/>
      <c r="F652" s="250" t="s">
        <v>89</v>
      </c>
      <c r="G652" s="250"/>
    </row>
    <row r="653" spans="1:12" ht="20.25" customHeight="1" x14ac:dyDescent="0.5">
      <c r="A653" s="74" t="s">
        <v>94</v>
      </c>
      <c r="D653" s="81"/>
    </row>
    <row r="654" spans="1:12" ht="20.25" customHeight="1" x14ac:dyDescent="0.5">
      <c r="B654" s="83"/>
      <c r="C654" s="83"/>
    </row>
    <row r="655" spans="1:12" ht="20.25" customHeight="1" x14ac:dyDescent="0.5">
      <c r="A655" s="195" t="s">
        <v>96</v>
      </c>
      <c r="B655" s="195"/>
      <c r="C655" s="195"/>
      <c r="D655" s="195"/>
      <c r="F655" s="79" t="s">
        <v>106</v>
      </c>
      <c r="G655" s="88"/>
      <c r="H655" s="88"/>
      <c r="I655" s="88"/>
      <c r="J655" s="88"/>
      <c r="K655" s="88"/>
      <c r="L655" s="79"/>
    </row>
    <row r="656" spans="1:12" ht="20.25" customHeight="1" x14ac:dyDescent="0.5">
      <c r="B656" s="197" t="str">
        <f>"("&amp;กรอกข้อมูล!B$15&amp;")"</f>
        <v>(นางสาวตัวอย่าง)</v>
      </c>
      <c r="C656" s="197"/>
      <c r="E656" s="79"/>
      <c r="F656" s="222" t="s">
        <v>95</v>
      </c>
      <c r="G656" s="222"/>
      <c r="H656" s="222"/>
      <c r="I656" s="222"/>
    </row>
    <row r="657" spans="1:12" ht="20.25" customHeight="1" x14ac:dyDescent="0.5">
      <c r="K657" s="117" t="s">
        <v>8</v>
      </c>
      <c r="L657" s="77">
        <v>17</v>
      </c>
    </row>
    <row r="661" spans="1:12" ht="20.25" customHeight="1" x14ac:dyDescent="0.5">
      <c r="A661" s="179" t="s">
        <v>30</v>
      </c>
      <c r="B661" s="179"/>
      <c r="C661" s="179"/>
      <c r="D661" s="179"/>
      <c r="E661" s="179"/>
      <c r="F661" s="179"/>
      <c r="G661" s="179"/>
      <c r="H661" s="179"/>
      <c r="I661" s="179"/>
      <c r="J661" s="179"/>
      <c r="K661" s="179"/>
      <c r="L661" s="179"/>
    </row>
    <row r="662" spans="1:12" ht="26.1" customHeight="1" x14ac:dyDescent="0.5">
      <c r="A662" s="180" t="s">
        <v>90</v>
      </c>
      <c r="B662" s="180"/>
      <c r="C662" s="180"/>
      <c r="D662" s="180"/>
      <c r="E662" s="180"/>
      <c r="F662" s="180"/>
      <c r="G662" s="180"/>
      <c r="H662" s="180"/>
      <c r="I662" s="180"/>
      <c r="J662" s="180"/>
      <c r="K662" s="180"/>
      <c r="L662" s="180"/>
    </row>
    <row r="663" spans="1:12" ht="20.25" customHeight="1" x14ac:dyDescent="0.5">
      <c r="B663" s="102"/>
      <c r="C663" s="103"/>
      <c r="D663" s="179" t="s">
        <v>42</v>
      </c>
      <c r="E663" s="179"/>
      <c r="F663" s="260">
        <f>SUM(กรอกข้อมูล!B$13)</f>
        <v>0</v>
      </c>
      <c r="G663" s="260"/>
      <c r="I663" s="115"/>
      <c r="J663" s="115"/>
    </row>
    <row r="664" spans="1:12" ht="15.75" customHeight="1" x14ac:dyDescent="0.5">
      <c r="A664" s="71"/>
      <c r="B664" s="71"/>
      <c r="C664" s="71"/>
      <c r="D664" s="71"/>
      <c r="E664" s="71"/>
      <c r="F664" s="71"/>
      <c r="G664" s="76"/>
      <c r="H664" s="76"/>
      <c r="I664" s="76"/>
      <c r="J664" s="76"/>
    </row>
    <row r="665" spans="1:12" ht="22.9" customHeight="1" x14ac:dyDescent="0.5">
      <c r="A665" s="102" t="s">
        <v>0</v>
      </c>
      <c r="C665" s="181">
        <f>(กรอกข้อมูล!B33)</f>
        <v>0</v>
      </c>
      <c r="D665" s="181"/>
      <c r="E665" s="181"/>
      <c r="F665" s="181"/>
      <c r="G665" s="121"/>
      <c r="H665" s="115" t="s">
        <v>40</v>
      </c>
      <c r="J665" s="115"/>
      <c r="K665" s="78">
        <f>กรอกข้อมูล!B14</f>
        <v>0</v>
      </c>
    </row>
    <row r="666" spans="1:12" ht="20.25" customHeight="1" x14ac:dyDescent="0.5">
      <c r="A666" s="102"/>
      <c r="B666" s="102"/>
      <c r="C666" s="182"/>
      <c r="D666" s="182"/>
      <c r="E666" s="182"/>
      <c r="F666" s="182"/>
      <c r="G666" s="183"/>
      <c r="H666" s="115"/>
      <c r="I666" s="115"/>
      <c r="J666" s="115"/>
    </row>
    <row r="667" spans="1:12" ht="20.25" customHeight="1" x14ac:dyDescent="0.5">
      <c r="A667" s="98"/>
      <c r="B667" s="98"/>
      <c r="C667" s="98"/>
      <c r="D667" s="98"/>
      <c r="E667" s="98"/>
      <c r="F667" s="98"/>
      <c r="G667" s="114"/>
      <c r="H667" s="114"/>
      <c r="I667" s="114"/>
      <c r="J667" s="114"/>
    </row>
    <row r="668" spans="1:12" ht="20.25" customHeight="1" x14ac:dyDescent="0.5">
      <c r="A668" s="210" t="s">
        <v>1</v>
      </c>
      <c r="B668" s="213" t="s">
        <v>2</v>
      </c>
      <c r="C668" s="214"/>
      <c r="D668" s="206" t="s">
        <v>10</v>
      </c>
      <c r="E668" s="206" t="s">
        <v>32</v>
      </c>
      <c r="F668" s="220" t="s">
        <v>28</v>
      </c>
      <c r="G668" s="220"/>
      <c r="H668" s="205" t="s">
        <v>24</v>
      </c>
      <c r="I668" s="205"/>
      <c r="J668" s="91" t="s">
        <v>20</v>
      </c>
      <c r="K668" s="259" t="s">
        <v>57</v>
      </c>
      <c r="L668" s="206" t="s">
        <v>83</v>
      </c>
    </row>
    <row r="669" spans="1:12" ht="20.25" customHeight="1" x14ac:dyDescent="0.5">
      <c r="A669" s="211"/>
      <c r="B669" s="215"/>
      <c r="C669" s="216"/>
      <c r="D669" s="219"/>
      <c r="E669" s="219"/>
      <c r="F669" s="206" t="s">
        <v>26</v>
      </c>
      <c r="G669" s="208" t="s">
        <v>27</v>
      </c>
      <c r="H669" s="208" t="s">
        <v>26</v>
      </c>
      <c r="I669" s="208" t="s">
        <v>27</v>
      </c>
      <c r="J669" s="92">
        <v>100</v>
      </c>
      <c r="K669" s="259"/>
      <c r="L669" s="219"/>
    </row>
    <row r="670" spans="1:12" ht="20.25" customHeight="1" x14ac:dyDescent="0.5">
      <c r="A670" s="212"/>
      <c r="B670" s="217"/>
      <c r="C670" s="218"/>
      <c r="D670" s="207"/>
      <c r="E670" s="207"/>
      <c r="F670" s="207"/>
      <c r="G670" s="209"/>
      <c r="H670" s="209"/>
      <c r="I670" s="209"/>
      <c r="J670" s="93" t="s">
        <v>29</v>
      </c>
      <c r="K670" s="259"/>
      <c r="L670" s="207"/>
    </row>
    <row r="671" spans="1:12" ht="20.25" customHeight="1" x14ac:dyDescent="0.5">
      <c r="A671" s="104">
        <f>กรอกข้อมูล!A2</f>
        <v>0</v>
      </c>
      <c r="B671" s="203" t="s">
        <v>3</v>
      </c>
      <c r="C671" s="204"/>
      <c r="D671" s="105" t="s">
        <v>9</v>
      </c>
      <c r="E671" s="105">
        <f>กรอกข้อมูล!C2</f>
        <v>4</v>
      </c>
      <c r="F671" s="106">
        <v>70</v>
      </c>
      <c r="G671" s="118">
        <f>SUM(คะแนนปลายปี!B19)</f>
        <v>0</v>
      </c>
      <c r="H671" s="119">
        <v>30</v>
      </c>
      <c r="I671" s="118">
        <f>SUM(คะแนนปลายปี!C19)</f>
        <v>0</v>
      </c>
      <c r="J671" s="118">
        <f>SUM(คะแนนปลายปี!D19)</f>
        <v>0</v>
      </c>
      <c r="K671" s="118">
        <f>SUM(คะแนนปลายปี!E19)</f>
        <v>0</v>
      </c>
      <c r="L671" s="94"/>
    </row>
    <row r="672" spans="1:12" ht="20.25" customHeight="1" x14ac:dyDescent="0.5">
      <c r="A672" s="104">
        <f>กรอกข้อมูล!A3</f>
        <v>0</v>
      </c>
      <c r="B672" s="199" t="s">
        <v>4</v>
      </c>
      <c r="C672" s="200"/>
      <c r="D672" s="105" t="s">
        <v>9</v>
      </c>
      <c r="E672" s="105">
        <f>กรอกข้อมูล!C3</f>
        <v>4</v>
      </c>
      <c r="F672" s="106">
        <v>70</v>
      </c>
      <c r="G672" s="118">
        <f>SUM(คะแนนปลายปี!F19)</f>
        <v>0</v>
      </c>
      <c r="H672" s="119">
        <v>30</v>
      </c>
      <c r="I672" s="118">
        <f>SUM(คะแนนปลายปี!G19)</f>
        <v>0</v>
      </c>
      <c r="J672" s="118">
        <f>SUM(คะแนนปลายปี!H19)</f>
        <v>0</v>
      </c>
      <c r="K672" s="118">
        <f>SUM(คะแนนปลายปี!I19)</f>
        <v>0</v>
      </c>
      <c r="L672" s="94"/>
    </row>
    <row r="673" spans="1:12" ht="20.25" customHeight="1" x14ac:dyDescent="0.5">
      <c r="A673" s="104">
        <f>กรอกข้อมูล!A4</f>
        <v>0</v>
      </c>
      <c r="B673" s="199" t="s">
        <v>38</v>
      </c>
      <c r="C673" s="200"/>
      <c r="D673" s="105" t="s">
        <v>9</v>
      </c>
      <c r="E673" s="105">
        <f>กรอกข้อมูล!C4</f>
        <v>3</v>
      </c>
      <c r="F673" s="106">
        <v>70</v>
      </c>
      <c r="G673" s="118">
        <f>SUM(คะแนนปลายปี!J19)</f>
        <v>0</v>
      </c>
      <c r="H673" s="119">
        <v>30</v>
      </c>
      <c r="I673" s="118">
        <f>SUM(คะแนนปลายปี!K19)</f>
        <v>0</v>
      </c>
      <c r="J673" s="118">
        <f>SUM(คะแนนปลายปี!L19)</f>
        <v>0</v>
      </c>
      <c r="K673" s="118">
        <f>SUM(คะแนนปลายปี!M19)</f>
        <v>0</v>
      </c>
      <c r="L673" s="94"/>
    </row>
    <row r="674" spans="1:12" ht="20.25" customHeight="1" x14ac:dyDescent="0.5">
      <c r="A674" s="104">
        <f>กรอกข้อมูล!A5</f>
        <v>0</v>
      </c>
      <c r="B674" s="199" t="s">
        <v>5</v>
      </c>
      <c r="C674" s="200"/>
      <c r="D674" s="105" t="s">
        <v>9</v>
      </c>
      <c r="E674" s="105">
        <f>กรอกข้อมูล!C5</f>
        <v>2</v>
      </c>
      <c r="F674" s="106">
        <v>70</v>
      </c>
      <c r="G674" s="118">
        <f>SUM(คะแนนปลายปี!N19)</f>
        <v>0</v>
      </c>
      <c r="H674" s="119">
        <v>30</v>
      </c>
      <c r="I674" s="118">
        <f>SUM(คะแนนปลายปี!O19)</f>
        <v>0</v>
      </c>
      <c r="J674" s="118">
        <f>SUM(คะแนนปลายปี!P19)</f>
        <v>0</v>
      </c>
      <c r="K674" s="118">
        <f>SUM(คะแนนปลายปี!Q19)</f>
        <v>0</v>
      </c>
      <c r="L674" s="94"/>
    </row>
    <row r="675" spans="1:12" ht="20.25" customHeight="1" x14ac:dyDescent="0.5">
      <c r="A675" s="104">
        <f>กรอกข้อมูล!A6</f>
        <v>0</v>
      </c>
      <c r="B675" s="199" t="s">
        <v>18</v>
      </c>
      <c r="C675" s="200"/>
      <c r="D675" s="105" t="s">
        <v>9</v>
      </c>
      <c r="E675" s="105">
        <f>กรอกข้อมูล!C6</f>
        <v>1</v>
      </c>
      <c r="F675" s="106">
        <v>70</v>
      </c>
      <c r="G675" s="118">
        <f>SUM(คะแนนปลายปี!R19)</f>
        <v>0</v>
      </c>
      <c r="H675" s="119">
        <v>30</v>
      </c>
      <c r="I675" s="118">
        <f>SUM(คะแนนปลายปี!S19)</f>
        <v>0</v>
      </c>
      <c r="J675" s="118">
        <f>SUM(คะแนนปลายปี!T19)</f>
        <v>0</v>
      </c>
      <c r="K675" s="118">
        <f>SUM(คะแนนปลายปี!U19)</f>
        <v>0</v>
      </c>
      <c r="L675" s="94"/>
    </row>
    <row r="676" spans="1:12" ht="20.25" customHeight="1" x14ac:dyDescent="0.5">
      <c r="A676" s="104">
        <f>กรอกข้อมูล!A7</f>
        <v>0</v>
      </c>
      <c r="B676" s="199" t="s">
        <v>39</v>
      </c>
      <c r="C676" s="200"/>
      <c r="D676" s="105" t="s">
        <v>9</v>
      </c>
      <c r="E676" s="105">
        <f>กรอกข้อมูล!C7</f>
        <v>2</v>
      </c>
      <c r="F676" s="106">
        <v>80</v>
      </c>
      <c r="G676" s="118">
        <f>SUM(คะแนนปลายปี!V19)</f>
        <v>0</v>
      </c>
      <c r="H676" s="119">
        <v>20</v>
      </c>
      <c r="I676" s="118">
        <f>SUM(คะแนนปลายปี!W19)</f>
        <v>0</v>
      </c>
      <c r="J676" s="118">
        <f>SUM(คะแนนปลายปี!X19)</f>
        <v>0</v>
      </c>
      <c r="K676" s="118">
        <f>SUM(คะแนนปลายปี!Y19)</f>
        <v>0</v>
      </c>
      <c r="L676" s="94"/>
    </row>
    <row r="677" spans="1:12" ht="20.25" customHeight="1" x14ac:dyDescent="0.5">
      <c r="A677" s="104">
        <f>กรอกข้อมูล!A8</f>
        <v>0</v>
      </c>
      <c r="B677" s="199" t="s">
        <v>7</v>
      </c>
      <c r="C677" s="200"/>
      <c r="D677" s="105" t="s">
        <v>9</v>
      </c>
      <c r="E677" s="105">
        <f>กรอกข้อมูล!C8</f>
        <v>2</v>
      </c>
      <c r="F677" s="106">
        <v>80</v>
      </c>
      <c r="G677" s="118">
        <f>SUM(คะแนนปลายปี!Z19)</f>
        <v>0</v>
      </c>
      <c r="H677" s="119">
        <v>20</v>
      </c>
      <c r="I677" s="118">
        <f>SUM(คะแนนปลายปี!AA19)</f>
        <v>0</v>
      </c>
      <c r="J677" s="118">
        <f>SUM(คะแนนปลายปี!AB19)</f>
        <v>0</v>
      </c>
      <c r="K677" s="118">
        <f>SUM(คะแนนปลายปี!AC19)</f>
        <v>0</v>
      </c>
      <c r="L677" s="94"/>
    </row>
    <row r="678" spans="1:12" ht="20.25" customHeight="1" x14ac:dyDescent="0.5">
      <c r="A678" s="104">
        <f>กรอกข้อมูล!A9</f>
        <v>0</v>
      </c>
      <c r="B678" s="199" t="s">
        <v>34</v>
      </c>
      <c r="C678" s="200"/>
      <c r="D678" s="105" t="s">
        <v>9</v>
      </c>
      <c r="E678" s="105">
        <f>กรอกข้อมูล!C9</f>
        <v>1</v>
      </c>
      <c r="F678" s="106">
        <v>80</v>
      </c>
      <c r="G678" s="118">
        <f>SUM(คะแนนปลายปี!AD19)</f>
        <v>0</v>
      </c>
      <c r="H678" s="119">
        <v>20</v>
      </c>
      <c r="I678" s="118">
        <f>SUM(คะแนนปลายปี!AE19)</f>
        <v>0</v>
      </c>
      <c r="J678" s="118">
        <f>SUM(คะแนนปลายปี!AF19)</f>
        <v>0</v>
      </c>
      <c r="K678" s="118">
        <f>SUM(คะแนนปลายปี!AG19)</f>
        <v>0</v>
      </c>
      <c r="L678" s="94"/>
    </row>
    <row r="679" spans="1:12" ht="20.25" customHeight="1" x14ac:dyDescent="0.5">
      <c r="A679" s="104">
        <f>กรอกข้อมูล!A10</f>
        <v>0</v>
      </c>
      <c r="B679" s="199" t="s">
        <v>21</v>
      </c>
      <c r="C679" s="200"/>
      <c r="D679" s="105" t="s">
        <v>9</v>
      </c>
      <c r="E679" s="105">
        <f>กรอกข้อมูล!C10</f>
        <v>2</v>
      </c>
      <c r="F679" s="106">
        <v>70</v>
      </c>
      <c r="G679" s="118">
        <f>SUM(คะแนนปลายปี!AH19)</f>
        <v>0</v>
      </c>
      <c r="H679" s="119">
        <v>30</v>
      </c>
      <c r="I679" s="118">
        <f>SUM(คะแนนปลายปี!AI19)</f>
        <v>0</v>
      </c>
      <c r="J679" s="118">
        <f>SUM(คะแนนปลายปี!AJ19)</f>
        <v>0</v>
      </c>
      <c r="K679" s="118">
        <f>SUM(คะแนนปลายปี!AK19)</f>
        <v>0</v>
      </c>
      <c r="L679" s="94"/>
    </row>
    <row r="680" spans="1:12" ht="20.25" customHeight="1" x14ac:dyDescent="0.5">
      <c r="A680" s="104">
        <f>กรอกข้อมูล!A11</f>
        <v>0</v>
      </c>
      <c r="B680" s="199">
        <f>กรอกข้อมูล!B11</f>
        <v>0</v>
      </c>
      <c r="C680" s="200"/>
      <c r="D680" s="105" t="s">
        <v>17</v>
      </c>
      <c r="E680" s="105">
        <f>กรอกข้อมูล!C11</f>
        <v>2</v>
      </c>
      <c r="F680" s="106">
        <v>80</v>
      </c>
      <c r="G680" s="118">
        <f>SUM(คะแนนปลายปี!AL19)</f>
        <v>0</v>
      </c>
      <c r="H680" s="119">
        <v>20</v>
      </c>
      <c r="I680" s="118">
        <f>SUM(คะแนนปลายปี!AM19)</f>
        <v>0</v>
      </c>
      <c r="J680" s="118">
        <f>SUM(คะแนนปลายปี!AN19)</f>
        <v>0</v>
      </c>
      <c r="K680" s="118">
        <f>SUM(คะแนนปลายปี!AO19)</f>
        <v>0</v>
      </c>
      <c r="L680" s="94"/>
    </row>
    <row r="681" spans="1:12" ht="20.25" customHeight="1" x14ac:dyDescent="0.5">
      <c r="A681" s="80"/>
      <c r="B681" s="201"/>
      <c r="C681" s="201"/>
      <c r="D681" s="108"/>
      <c r="E681" s="108"/>
      <c r="F681" s="109"/>
      <c r="G681" s="112"/>
      <c r="H681" s="111"/>
      <c r="I681" s="112"/>
      <c r="J681" s="112"/>
      <c r="K681" s="112"/>
    </row>
    <row r="682" spans="1:12" ht="20.25" customHeight="1" x14ac:dyDescent="0.5">
      <c r="A682" s="80"/>
      <c r="B682" s="107"/>
      <c r="C682" s="107"/>
      <c r="D682" s="108"/>
      <c r="E682" s="72">
        <f>SUM(E671:E681)</f>
        <v>23</v>
      </c>
      <c r="F682" s="109"/>
      <c r="G682" s="112"/>
      <c r="I682" s="124"/>
      <c r="J682" s="125"/>
    </row>
    <row r="683" spans="1:12" ht="20.25" customHeight="1" x14ac:dyDescent="0.5">
      <c r="A683" s="252" t="s">
        <v>87</v>
      </c>
      <c r="B683" s="253"/>
      <c r="C683" s="253"/>
      <c r="D683" s="254"/>
      <c r="F683" s="255">
        <f>ROUNDDOWN(SUM((K671*E671)+(K672*E672)+(K673*E673)+(K674*E674)+(K675*E675)+(K676*E676)+(K677*E677)+(K678*E678)+(K679*E679)+(K680*E680))/E682,2)</f>
        <v>0</v>
      </c>
      <c r="G683" s="256"/>
      <c r="H683" s="113"/>
      <c r="I683" s="120"/>
    </row>
    <row r="684" spans="1:12" ht="3" customHeight="1" x14ac:dyDescent="0.5">
      <c r="A684" s="80"/>
      <c r="B684" s="107"/>
      <c r="C684" s="107"/>
      <c r="D684" s="108"/>
      <c r="E684" s="71"/>
      <c r="F684" s="80"/>
      <c r="G684" s="113"/>
      <c r="H684" s="113"/>
      <c r="I684" s="120"/>
    </row>
    <row r="685" spans="1:12" ht="20.25" customHeight="1" x14ac:dyDescent="0.5">
      <c r="A685" s="251" t="s">
        <v>88</v>
      </c>
      <c r="B685" s="251"/>
      <c r="C685" s="251"/>
      <c r="D685" s="251"/>
      <c r="F685" s="257" t="str">
        <f>'คุณฯ-สรุป'!FL19</f>
        <v/>
      </c>
      <c r="G685" s="258"/>
      <c r="H685" s="88"/>
      <c r="I685" s="88"/>
    </row>
    <row r="686" spans="1:12" ht="2.4500000000000002" customHeight="1" x14ac:dyDescent="0.5">
      <c r="D686" s="75"/>
      <c r="E686" s="101"/>
    </row>
    <row r="687" spans="1:12" ht="20.25" customHeight="1" x14ac:dyDescent="0.5">
      <c r="A687" s="251" t="s">
        <v>85</v>
      </c>
      <c r="B687" s="251"/>
      <c r="C687" s="251"/>
      <c r="D687" s="251"/>
      <c r="F687" s="257" t="str">
        <f>'อ่านฯ-สรุป'!BM19</f>
        <v/>
      </c>
      <c r="G687" s="258"/>
    </row>
    <row r="688" spans="1:12" ht="3" customHeight="1" x14ac:dyDescent="0.5">
      <c r="A688" s="73"/>
      <c r="B688" s="73"/>
      <c r="C688" s="73"/>
      <c r="D688" s="73"/>
    </row>
    <row r="689" spans="1:12" ht="20.25" customHeight="1" x14ac:dyDescent="0.5">
      <c r="A689" s="247" t="s">
        <v>86</v>
      </c>
      <c r="B689" s="248"/>
      <c r="C689" s="248"/>
      <c r="D689" s="249"/>
    </row>
    <row r="690" spans="1:12" ht="20.25" customHeight="1" x14ac:dyDescent="0.5">
      <c r="A690" s="95" t="s">
        <v>91</v>
      </c>
      <c r="B690" s="80"/>
      <c r="C690" s="80"/>
      <c r="D690" s="96"/>
      <c r="F690" s="250" t="s">
        <v>89</v>
      </c>
      <c r="G690" s="250"/>
    </row>
    <row r="691" spans="1:12" ht="20.25" customHeight="1" x14ac:dyDescent="0.5">
      <c r="A691" s="95" t="s">
        <v>92</v>
      </c>
      <c r="B691" s="80"/>
      <c r="C691" s="80"/>
      <c r="D691" s="96"/>
      <c r="F691" s="250" t="s">
        <v>89</v>
      </c>
      <c r="G691" s="250"/>
    </row>
    <row r="692" spans="1:12" ht="20.25" customHeight="1" x14ac:dyDescent="0.5">
      <c r="A692" s="95" t="s">
        <v>93</v>
      </c>
      <c r="B692" s="80"/>
      <c r="C692" s="80"/>
      <c r="D692" s="96"/>
      <c r="F692" s="250" t="s">
        <v>89</v>
      </c>
      <c r="G692" s="250"/>
      <c r="H692" s="90"/>
      <c r="I692" s="90"/>
    </row>
    <row r="693" spans="1:12" ht="20.25" customHeight="1" x14ac:dyDescent="0.5">
      <c r="A693" s="97" t="s">
        <v>134</v>
      </c>
      <c r="B693" s="98"/>
      <c r="C693" s="98"/>
      <c r="D693" s="99"/>
      <c r="F693" s="250" t="s">
        <v>89</v>
      </c>
      <c r="G693" s="250"/>
    </row>
    <row r="694" spans="1:12" ht="20.25" customHeight="1" x14ac:dyDescent="0.5">
      <c r="A694" s="74" t="s">
        <v>94</v>
      </c>
      <c r="D694" s="81"/>
    </row>
    <row r="695" spans="1:12" ht="20.25" customHeight="1" x14ac:dyDescent="0.5">
      <c r="B695" s="83"/>
      <c r="C695" s="83"/>
    </row>
    <row r="696" spans="1:12" ht="20.25" customHeight="1" x14ac:dyDescent="0.5">
      <c r="A696" s="195" t="s">
        <v>96</v>
      </c>
      <c r="B696" s="195"/>
      <c r="C696" s="195"/>
      <c r="D696" s="195"/>
      <c r="F696" s="79" t="s">
        <v>106</v>
      </c>
      <c r="G696" s="88"/>
      <c r="H696" s="88"/>
      <c r="I696" s="88"/>
      <c r="J696" s="88"/>
      <c r="K696" s="88"/>
      <c r="L696" s="79"/>
    </row>
    <row r="697" spans="1:12" ht="20.25" customHeight="1" x14ac:dyDescent="0.5">
      <c r="B697" s="197" t="str">
        <f>"("&amp;กรอกข้อมูล!B$15&amp;")"</f>
        <v>(นางสาวตัวอย่าง)</v>
      </c>
      <c r="C697" s="197"/>
      <c r="E697" s="79"/>
      <c r="F697" s="222" t="s">
        <v>95</v>
      </c>
      <c r="G697" s="222"/>
      <c r="H697" s="222"/>
      <c r="I697" s="222"/>
    </row>
    <row r="698" spans="1:12" ht="20.25" customHeight="1" x14ac:dyDescent="0.5">
      <c r="K698" s="117" t="s">
        <v>8</v>
      </c>
      <c r="L698" s="77">
        <v>18</v>
      </c>
    </row>
    <row r="702" spans="1:12" ht="20.25" customHeight="1" x14ac:dyDescent="0.5">
      <c r="A702" s="179" t="s">
        <v>30</v>
      </c>
      <c r="B702" s="179"/>
      <c r="C702" s="179"/>
      <c r="D702" s="179"/>
      <c r="E702" s="179"/>
      <c r="F702" s="179"/>
      <c r="G702" s="179"/>
      <c r="H702" s="179"/>
      <c r="I702" s="179"/>
      <c r="J702" s="179"/>
      <c r="K702" s="179"/>
      <c r="L702" s="179"/>
    </row>
    <row r="703" spans="1:12" ht="26.1" customHeight="1" x14ac:dyDescent="0.5">
      <c r="A703" s="180" t="s">
        <v>90</v>
      </c>
      <c r="B703" s="180"/>
      <c r="C703" s="180"/>
      <c r="D703" s="180"/>
      <c r="E703" s="180"/>
      <c r="F703" s="180"/>
      <c r="G703" s="180"/>
      <c r="H703" s="180"/>
      <c r="I703" s="180"/>
      <c r="J703" s="180"/>
      <c r="K703" s="180"/>
      <c r="L703" s="180"/>
    </row>
    <row r="704" spans="1:12" ht="20.25" customHeight="1" x14ac:dyDescent="0.5">
      <c r="B704" s="102"/>
      <c r="C704" s="103"/>
      <c r="D704" s="179" t="s">
        <v>42</v>
      </c>
      <c r="E704" s="179"/>
      <c r="F704" s="260">
        <f>SUM(กรอกข้อมูล!B$13)</f>
        <v>0</v>
      </c>
      <c r="G704" s="260"/>
      <c r="I704" s="115"/>
      <c r="J704" s="115"/>
    </row>
    <row r="705" spans="1:12" ht="15.75" customHeight="1" x14ac:dyDescent="0.5">
      <c r="A705" s="71"/>
      <c r="B705" s="71"/>
      <c r="C705" s="71"/>
      <c r="D705" s="71"/>
      <c r="E705" s="71"/>
      <c r="F705" s="71"/>
      <c r="G705" s="76"/>
      <c r="H705" s="76"/>
      <c r="I705" s="76"/>
      <c r="J705" s="76"/>
    </row>
    <row r="706" spans="1:12" ht="22.9" customHeight="1" x14ac:dyDescent="0.5">
      <c r="A706" s="102" t="s">
        <v>0</v>
      </c>
      <c r="C706" s="181">
        <f>(กรอกข้อมูล!B34)</f>
        <v>0</v>
      </c>
      <c r="D706" s="181"/>
      <c r="E706" s="181"/>
      <c r="F706" s="181"/>
      <c r="G706" s="121"/>
      <c r="H706" s="115" t="s">
        <v>40</v>
      </c>
      <c r="J706" s="115"/>
      <c r="K706" s="78">
        <f>กรอกข้อมูล!B14</f>
        <v>0</v>
      </c>
    </row>
    <row r="707" spans="1:12" ht="20.25" customHeight="1" x14ac:dyDescent="0.5">
      <c r="A707" s="102"/>
      <c r="B707" s="102"/>
      <c r="C707" s="182"/>
      <c r="D707" s="182"/>
      <c r="E707" s="182"/>
      <c r="F707" s="182"/>
      <c r="G707" s="183"/>
      <c r="H707" s="115"/>
      <c r="I707" s="115"/>
      <c r="J707" s="115"/>
    </row>
    <row r="708" spans="1:12" ht="20.25" customHeight="1" x14ac:dyDescent="0.5">
      <c r="A708" s="98"/>
      <c r="B708" s="98"/>
      <c r="C708" s="98"/>
      <c r="D708" s="98"/>
      <c r="E708" s="98"/>
      <c r="F708" s="98"/>
      <c r="G708" s="114"/>
      <c r="H708" s="114"/>
      <c r="I708" s="114"/>
      <c r="J708" s="114"/>
    </row>
    <row r="709" spans="1:12" ht="20.25" customHeight="1" x14ac:dyDescent="0.5">
      <c r="A709" s="210" t="s">
        <v>1</v>
      </c>
      <c r="B709" s="213" t="s">
        <v>2</v>
      </c>
      <c r="C709" s="214"/>
      <c r="D709" s="206" t="s">
        <v>10</v>
      </c>
      <c r="E709" s="206" t="s">
        <v>32</v>
      </c>
      <c r="F709" s="220" t="s">
        <v>28</v>
      </c>
      <c r="G709" s="220"/>
      <c r="H709" s="205" t="s">
        <v>24</v>
      </c>
      <c r="I709" s="205"/>
      <c r="J709" s="91" t="s">
        <v>20</v>
      </c>
      <c r="K709" s="259" t="s">
        <v>57</v>
      </c>
      <c r="L709" s="206" t="s">
        <v>83</v>
      </c>
    </row>
    <row r="710" spans="1:12" ht="20.25" customHeight="1" x14ac:dyDescent="0.5">
      <c r="A710" s="211"/>
      <c r="B710" s="215"/>
      <c r="C710" s="216"/>
      <c r="D710" s="219"/>
      <c r="E710" s="219"/>
      <c r="F710" s="206" t="s">
        <v>26</v>
      </c>
      <c r="G710" s="208" t="s">
        <v>27</v>
      </c>
      <c r="H710" s="208" t="s">
        <v>26</v>
      </c>
      <c r="I710" s="208" t="s">
        <v>27</v>
      </c>
      <c r="J710" s="92">
        <v>100</v>
      </c>
      <c r="K710" s="259"/>
      <c r="L710" s="219"/>
    </row>
    <row r="711" spans="1:12" ht="20.25" customHeight="1" x14ac:dyDescent="0.5">
      <c r="A711" s="212"/>
      <c r="B711" s="217"/>
      <c r="C711" s="218"/>
      <c r="D711" s="207"/>
      <c r="E711" s="207"/>
      <c r="F711" s="207"/>
      <c r="G711" s="209"/>
      <c r="H711" s="209"/>
      <c r="I711" s="209"/>
      <c r="J711" s="93" t="s">
        <v>29</v>
      </c>
      <c r="K711" s="259"/>
      <c r="L711" s="207"/>
    </row>
    <row r="712" spans="1:12" ht="20.25" customHeight="1" x14ac:dyDescent="0.5">
      <c r="A712" s="104">
        <f>กรอกข้อมูล!A2</f>
        <v>0</v>
      </c>
      <c r="B712" s="203" t="s">
        <v>3</v>
      </c>
      <c r="C712" s="204"/>
      <c r="D712" s="105" t="s">
        <v>9</v>
      </c>
      <c r="E712" s="105">
        <f>กรอกข้อมูล!C2</f>
        <v>4</v>
      </c>
      <c r="F712" s="106">
        <v>70</v>
      </c>
      <c r="G712" s="118">
        <f>SUM(คะแนนปลายปี!B20)</f>
        <v>0</v>
      </c>
      <c r="H712" s="119">
        <v>30</v>
      </c>
      <c r="I712" s="118">
        <f>SUM(คะแนนปลายปี!C20)</f>
        <v>0</v>
      </c>
      <c r="J712" s="118">
        <f>SUM(คะแนนปลายปี!D20)</f>
        <v>0</v>
      </c>
      <c r="K712" s="118">
        <f>SUM(คะแนนปลายปี!E20)</f>
        <v>0</v>
      </c>
      <c r="L712" s="94"/>
    </row>
    <row r="713" spans="1:12" ht="20.25" customHeight="1" x14ac:dyDescent="0.5">
      <c r="A713" s="104">
        <f>กรอกข้อมูล!A3</f>
        <v>0</v>
      </c>
      <c r="B713" s="199" t="s">
        <v>4</v>
      </c>
      <c r="C713" s="200"/>
      <c r="D713" s="105" t="s">
        <v>9</v>
      </c>
      <c r="E713" s="105">
        <f>กรอกข้อมูล!C3</f>
        <v>4</v>
      </c>
      <c r="F713" s="106">
        <v>70</v>
      </c>
      <c r="G713" s="118">
        <f>SUM(คะแนนปลายปี!F20)</f>
        <v>0</v>
      </c>
      <c r="H713" s="119">
        <v>30</v>
      </c>
      <c r="I713" s="118">
        <f>SUM(คะแนนปลายปี!G20)</f>
        <v>0</v>
      </c>
      <c r="J713" s="118">
        <f>SUM(คะแนนปลายปี!H20)</f>
        <v>0</v>
      </c>
      <c r="K713" s="118">
        <f>SUM(คะแนนปลายปี!I20)</f>
        <v>0</v>
      </c>
      <c r="L713" s="94"/>
    </row>
    <row r="714" spans="1:12" ht="20.25" customHeight="1" x14ac:dyDescent="0.5">
      <c r="A714" s="104">
        <f>กรอกข้อมูล!A4</f>
        <v>0</v>
      </c>
      <c r="B714" s="199" t="s">
        <v>38</v>
      </c>
      <c r="C714" s="200"/>
      <c r="D714" s="105" t="s">
        <v>9</v>
      </c>
      <c r="E714" s="105">
        <f>กรอกข้อมูล!C4</f>
        <v>3</v>
      </c>
      <c r="F714" s="106">
        <v>70</v>
      </c>
      <c r="G714" s="118">
        <f>SUM(คะแนนปลายปี!J20)</f>
        <v>0</v>
      </c>
      <c r="H714" s="119">
        <v>30</v>
      </c>
      <c r="I714" s="118">
        <f>SUM(คะแนนปลายปี!K20)</f>
        <v>0</v>
      </c>
      <c r="J714" s="118">
        <f>SUM(คะแนนปลายปี!L20)</f>
        <v>0</v>
      </c>
      <c r="K714" s="118">
        <f>SUM(คะแนนปลายปี!M20)</f>
        <v>0</v>
      </c>
      <c r="L714" s="94"/>
    </row>
    <row r="715" spans="1:12" ht="20.25" customHeight="1" x14ac:dyDescent="0.5">
      <c r="A715" s="104">
        <f>กรอกข้อมูล!A5</f>
        <v>0</v>
      </c>
      <c r="B715" s="199" t="s">
        <v>5</v>
      </c>
      <c r="C715" s="200"/>
      <c r="D715" s="105" t="s">
        <v>9</v>
      </c>
      <c r="E715" s="105">
        <f>กรอกข้อมูล!C5</f>
        <v>2</v>
      </c>
      <c r="F715" s="106">
        <v>70</v>
      </c>
      <c r="G715" s="118">
        <f>SUM(คะแนนปลายปี!N20)</f>
        <v>0</v>
      </c>
      <c r="H715" s="119">
        <v>30</v>
      </c>
      <c r="I715" s="118">
        <f>SUM(คะแนนปลายปี!O20)</f>
        <v>0</v>
      </c>
      <c r="J715" s="118">
        <f>SUM(คะแนนปลายปี!P20)</f>
        <v>0</v>
      </c>
      <c r="K715" s="118">
        <f>SUM(คะแนนปลายปี!Q20)</f>
        <v>0</v>
      </c>
      <c r="L715" s="94"/>
    </row>
    <row r="716" spans="1:12" ht="20.25" customHeight="1" x14ac:dyDescent="0.5">
      <c r="A716" s="104">
        <f>กรอกข้อมูล!A6</f>
        <v>0</v>
      </c>
      <c r="B716" s="199" t="s">
        <v>18</v>
      </c>
      <c r="C716" s="200"/>
      <c r="D716" s="105" t="s">
        <v>9</v>
      </c>
      <c r="E716" s="105">
        <f>กรอกข้อมูล!C6</f>
        <v>1</v>
      </c>
      <c r="F716" s="106">
        <v>70</v>
      </c>
      <c r="G716" s="118">
        <f>SUM(คะแนนปลายปี!R20)</f>
        <v>0</v>
      </c>
      <c r="H716" s="119">
        <v>30</v>
      </c>
      <c r="I716" s="118">
        <f>SUM(คะแนนปลายปี!S20)</f>
        <v>0</v>
      </c>
      <c r="J716" s="118">
        <f>SUM(คะแนนปลายปี!T20)</f>
        <v>0</v>
      </c>
      <c r="K716" s="118">
        <f>SUM(คะแนนปลายปี!U20)</f>
        <v>0</v>
      </c>
      <c r="L716" s="94"/>
    </row>
    <row r="717" spans="1:12" ht="20.25" customHeight="1" x14ac:dyDescent="0.5">
      <c r="A717" s="104">
        <f>กรอกข้อมูล!A7</f>
        <v>0</v>
      </c>
      <c r="B717" s="199" t="s">
        <v>39</v>
      </c>
      <c r="C717" s="200"/>
      <c r="D717" s="105" t="s">
        <v>9</v>
      </c>
      <c r="E717" s="105">
        <f>กรอกข้อมูล!C7</f>
        <v>2</v>
      </c>
      <c r="F717" s="106">
        <v>80</v>
      </c>
      <c r="G717" s="118">
        <f>SUM(คะแนนปลายปี!V20)</f>
        <v>0</v>
      </c>
      <c r="H717" s="119">
        <v>20</v>
      </c>
      <c r="I717" s="118">
        <f>SUM(คะแนนปลายปี!W20)</f>
        <v>0</v>
      </c>
      <c r="J717" s="118">
        <f>SUM(คะแนนปลายปี!X20)</f>
        <v>0</v>
      </c>
      <c r="K717" s="118">
        <f>SUM(คะแนนปลายปี!Y20)</f>
        <v>0</v>
      </c>
      <c r="L717" s="94"/>
    </row>
    <row r="718" spans="1:12" ht="20.25" customHeight="1" x14ac:dyDescent="0.5">
      <c r="A718" s="104">
        <f>กรอกข้อมูล!A8</f>
        <v>0</v>
      </c>
      <c r="B718" s="199" t="s">
        <v>7</v>
      </c>
      <c r="C718" s="200"/>
      <c r="D718" s="105" t="s">
        <v>9</v>
      </c>
      <c r="E718" s="105">
        <f>กรอกข้อมูล!C8</f>
        <v>2</v>
      </c>
      <c r="F718" s="106">
        <v>80</v>
      </c>
      <c r="G718" s="118">
        <f>SUM(คะแนนปลายปี!Z20)</f>
        <v>0</v>
      </c>
      <c r="H718" s="119">
        <v>20</v>
      </c>
      <c r="I718" s="118">
        <f>SUM(คะแนนปลายปี!AA20)</f>
        <v>0</v>
      </c>
      <c r="J718" s="118">
        <f>SUM(คะแนนปลายปี!AB20)</f>
        <v>0</v>
      </c>
      <c r="K718" s="118">
        <f>SUM(คะแนนปลายปี!AC20)</f>
        <v>0</v>
      </c>
      <c r="L718" s="94"/>
    </row>
    <row r="719" spans="1:12" ht="20.25" customHeight="1" x14ac:dyDescent="0.5">
      <c r="A719" s="104">
        <f>กรอกข้อมูล!A9</f>
        <v>0</v>
      </c>
      <c r="B719" s="199" t="s">
        <v>34</v>
      </c>
      <c r="C719" s="200"/>
      <c r="D719" s="105" t="s">
        <v>9</v>
      </c>
      <c r="E719" s="105">
        <f>กรอกข้อมูล!C9</f>
        <v>1</v>
      </c>
      <c r="F719" s="106">
        <v>80</v>
      </c>
      <c r="G719" s="118">
        <f>SUM(คะแนนปลายปี!AD20)</f>
        <v>0</v>
      </c>
      <c r="H719" s="119">
        <v>20</v>
      </c>
      <c r="I719" s="118">
        <f>SUM(คะแนนปลายปี!AE20)</f>
        <v>0</v>
      </c>
      <c r="J719" s="118">
        <f>SUM(คะแนนปลายปี!AF20)</f>
        <v>0</v>
      </c>
      <c r="K719" s="118">
        <f>SUM(คะแนนปลายปี!AG20)</f>
        <v>0</v>
      </c>
      <c r="L719" s="94"/>
    </row>
    <row r="720" spans="1:12" ht="20.25" customHeight="1" x14ac:dyDescent="0.5">
      <c r="A720" s="104">
        <f>กรอกข้อมูล!A10</f>
        <v>0</v>
      </c>
      <c r="B720" s="199" t="s">
        <v>21</v>
      </c>
      <c r="C720" s="200"/>
      <c r="D720" s="105" t="s">
        <v>9</v>
      </c>
      <c r="E720" s="105">
        <f>กรอกข้อมูล!C10</f>
        <v>2</v>
      </c>
      <c r="F720" s="106">
        <v>70</v>
      </c>
      <c r="G720" s="118">
        <f>SUM(คะแนนปลายปี!AH20)</f>
        <v>0</v>
      </c>
      <c r="H720" s="119">
        <v>30</v>
      </c>
      <c r="I720" s="118">
        <f>SUM(คะแนนปลายปี!AI20)</f>
        <v>0</v>
      </c>
      <c r="J720" s="118">
        <f>SUM(คะแนนปลายปี!AJ20)</f>
        <v>0</v>
      </c>
      <c r="K720" s="118">
        <f>SUM(คะแนนปลายปี!AK20)</f>
        <v>0</v>
      </c>
      <c r="L720" s="94"/>
    </row>
    <row r="721" spans="1:12" ht="20.25" customHeight="1" x14ac:dyDescent="0.5">
      <c r="A721" s="104">
        <f>กรอกข้อมูล!A11</f>
        <v>0</v>
      </c>
      <c r="B721" s="199">
        <f>กรอกข้อมูล!B11</f>
        <v>0</v>
      </c>
      <c r="C721" s="200"/>
      <c r="D721" s="105" t="s">
        <v>17</v>
      </c>
      <c r="E721" s="105">
        <f>กรอกข้อมูล!C11</f>
        <v>2</v>
      </c>
      <c r="F721" s="106">
        <v>80</v>
      </c>
      <c r="G721" s="118">
        <f>SUM(คะแนนปลายปี!AL20)</f>
        <v>0</v>
      </c>
      <c r="H721" s="119">
        <v>20</v>
      </c>
      <c r="I721" s="118">
        <f>SUM(คะแนนปลายปี!AM20)</f>
        <v>0</v>
      </c>
      <c r="J721" s="118">
        <f>SUM(คะแนนปลายปี!AN20)</f>
        <v>0</v>
      </c>
      <c r="K721" s="118">
        <f>SUM(คะแนนปลายปี!AO20)</f>
        <v>0</v>
      </c>
      <c r="L721" s="94"/>
    </row>
    <row r="722" spans="1:12" ht="20.25" customHeight="1" x14ac:dyDescent="0.5">
      <c r="A722" s="80"/>
      <c r="B722" s="201"/>
      <c r="C722" s="201"/>
      <c r="D722" s="108"/>
      <c r="E722" s="108"/>
      <c r="F722" s="109"/>
      <c r="G722" s="112"/>
      <c r="H722" s="111"/>
      <c r="I722" s="112"/>
      <c r="J722" s="112"/>
      <c r="K722" s="112"/>
    </row>
    <row r="723" spans="1:12" ht="20.25" customHeight="1" x14ac:dyDescent="0.5">
      <c r="A723" s="100"/>
      <c r="B723" s="100"/>
      <c r="C723" s="100"/>
      <c r="D723" s="100"/>
      <c r="E723" s="72">
        <f>SUM(E712:E722)</f>
        <v>23</v>
      </c>
      <c r="F723" s="109"/>
      <c r="G723" s="112"/>
      <c r="I723" s="124"/>
      <c r="J723" s="125"/>
    </row>
    <row r="724" spans="1:12" ht="20.25" customHeight="1" x14ac:dyDescent="0.5">
      <c r="A724" s="252" t="s">
        <v>87</v>
      </c>
      <c r="B724" s="253"/>
      <c r="C724" s="253"/>
      <c r="D724" s="254"/>
      <c r="F724" s="255">
        <f>ROUNDDOWN(SUM((K712*E712)+(K713*E713)+(K714*E714)+(K715*E715)+(K716*E716)+(K717*E717)+(K718*E718)+(K719*E719)+(K720*E720)+(K721*E721))/E723,2)</f>
        <v>0</v>
      </c>
      <c r="G724" s="256"/>
      <c r="H724" s="113"/>
      <c r="I724" s="120"/>
    </row>
    <row r="725" spans="1:12" ht="3" customHeight="1" x14ac:dyDescent="0.5">
      <c r="A725" s="80"/>
      <c r="B725" s="107"/>
      <c r="C725" s="107"/>
      <c r="D725" s="108"/>
      <c r="E725" s="71"/>
      <c r="F725" s="80"/>
      <c r="G725" s="113"/>
      <c r="H725" s="113"/>
      <c r="I725" s="120"/>
    </row>
    <row r="726" spans="1:12" ht="20.25" customHeight="1" x14ac:dyDescent="0.5">
      <c r="A726" s="251" t="s">
        <v>88</v>
      </c>
      <c r="B726" s="251"/>
      <c r="C726" s="251"/>
      <c r="D726" s="251"/>
      <c r="F726" s="257" t="str">
        <f>'คุณฯ-สรุป'!FL20</f>
        <v/>
      </c>
      <c r="G726" s="258"/>
      <c r="H726" s="88"/>
      <c r="I726" s="88"/>
    </row>
    <row r="727" spans="1:12" ht="3" customHeight="1" x14ac:dyDescent="0.5">
      <c r="D727" s="75"/>
      <c r="E727" s="101"/>
    </row>
    <row r="728" spans="1:12" ht="20.25" customHeight="1" x14ac:dyDescent="0.5">
      <c r="A728" s="251" t="s">
        <v>85</v>
      </c>
      <c r="B728" s="251"/>
      <c r="C728" s="251"/>
      <c r="D728" s="251"/>
      <c r="F728" s="257" t="str">
        <f>'อ่านฯ-สรุป'!BM20</f>
        <v/>
      </c>
      <c r="G728" s="258"/>
    </row>
    <row r="729" spans="1:12" ht="3" customHeight="1" x14ac:dyDescent="0.5">
      <c r="A729" s="73"/>
      <c r="B729" s="73"/>
      <c r="C729" s="73"/>
      <c r="D729" s="73"/>
    </row>
    <row r="730" spans="1:12" ht="20.25" customHeight="1" x14ac:dyDescent="0.5">
      <c r="A730" s="247" t="s">
        <v>86</v>
      </c>
      <c r="B730" s="248"/>
      <c r="C730" s="248"/>
      <c r="D730" s="249"/>
    </row>
    <row r="731" spans="1:12" ht="20.25" customHeight="1" x14ac:dyDescent="0.5">
      <c r="A731" s="95" t="s">
        <v>91</v>
      </c>
      <c r="B731" s="80"/>
      <c r="C731" s="80"/>
      <c r="D731" s="96"/>
      <c r="F731" s="250" t="s">
        <v>89</v>
      </c>
      <c r="G731" s="250"/>
    </row>
    <row r="732" spans="1:12" ht="20.25" customHeight="1" x14ac:dyDescent="0.5">
      <c r="A732" s="95" t="s">
        <v>92</v>
      </c>
      <c r="B732" s="80"/>
      <c r="C732" s="80"/>
      <c r="D732" s="96"/>
      <c r="F732" s="250" t="s">
        <v>89</v>
      </c>
      <c r="G732" s="250"/>
    </row>
    <row r="733" spans="1:12" ht="20.25" customHeight="1" x14ac:dyDescent="0.5">
      <c r="A733" s="95" t="s">
        <v>93</v>
      </c>
      <c r="B733" s="80"/>
      <c r="C733" s="80"/>
      <c r="D733" s="96"/>
      <c r="F733" s="250" t="s">
        <v>89</v>
      </c>
      <c r="G733" s="250"/>
      <c r="H733" s="90"/>
      <c r="I733" s="90"/>
    </row>
    <row r="734" spans="1:12" ht="20.25" customHeight="1" x14ac:dyDescent="0.5">
      <c r="A734" s="97" t="s">
        <v>134</v>
      </c>
      <c r="B734" s="98"/>
      <c r="C734" s="98"/>
      <c r="D734" s="99"/>
      <c r="F734" s="250" t="s">
        <v>89</v>
      </c>
      <c r="G734" s="250"/>
    </row>
    <row r="735" spans="1:12" ht="20.25" customHeight="1" x14ac:dyDescent="0.5">
      <c r="A735" s="74" t="s">
        <v>94</v>
      </c>
      <c r="D735" s="81"/>
    </row>
    <row r="736" spans="1:12" ht="20.25" customHeight="1" x14ac:dyDescent="0.5">
      <c r="B736" s="83"/>
      <c r="C736" s="83"/>
    </row>
    <row r="737" spans="1:12" ht="20.25" customHeight="1" x14ac:dyDescent="0.5">
      <c r="A737" s="195" t="s">
        <v>96</v>
      </c>
      <c r="B737" s="195"/>
      <c r="C737" s="195"/>
      <c r="D737" s="195"/>
      <c r="F737" s="79" t="s">
        <v>106</v>
      </c>
      <c r="G737" s="88"/>
      <c r="H737" s="88"/>
      <c r="I737" s="88"/>
      <c r="J737" s="88"/>
      <c r="K737" s="88"/>
      <c r="L737" s="79"/>
    </row>
    <row r="738" spans="1:12" ht="20.25" customHeight="1" x14ac:dyDescent="0.5">
      <c r="B738" s="197" t="str">
        <f>"("&amp;กรอกข้อมูล!B$15&amp;")"</f>
        <v>(นางสาวตัวอย่าง)</v>
      </c>
      <c r="C738" s="197"/>
      <c r="E738" s="79"/>
      <c r="F738" s="222" t="s">
        <v>95</v>
      </c>
      <c r="G738" s="222"/>
      <c r="H738" s="222"/>
      <c r="I738" s="222"/>
    </row>
    <row r="739" spans="1:12" ht="20.25" customHeight="1" x14ac:dyDescent="0.5">
      <c r="K739" s="117" t="s">
        <v>8</v>
      </c>
      <c r="L739" s="77">
        <v>19</v>
      </c>
    </row>
    <row r="743" spans="1:12" ht="20.25" customHeight="1" x14ac:dyDescent="0.5">
      <c r="A743" s="179" t="s">
        <v>30</v>
      </c>
      <c r="B743" s="179"/>
      <c r="C743" s="179"/>
      <c r="D743" s="179"/>
      <c r="E743" s="179"/>
      <c r="F743" s="179"/>
      <c r="G743" s="179"/>
      <c r="H743" s="179"/>
      <c r="I743" s="179"/>
      <c r="J743" s="179"/>
      <c r="K743" s="179"/>
      <c r="L743" s="179"/>
    </row>
    <row r="744" spans="1:12" ht="27" customHeight="1" x14ac:dyDescent="0.5">
      <c r="A744" s="180" t="s">
        <v>90</v>
      </c>
      <c r="B744" s="180"/>
      <c r="C744" s="180"/>
      <c r="D744" s="180"/>
      <c r="E744" s="180"/>
      <c r="F744" s="180"/>
      <c r="G744" s="180"/>
      <c r="H744" s="180"/>
      <c r="I744" s="180"/>
      <c r="J744" s="180"/>
      <c r="K744" s="180"/>
      <c r="L744" s="180"/>
    </row>
    <row r="745" spans="1:12" ht="20.25" customHeight="1" x14ac:dyDescent="0.5">
      <c r="B745" s="102"/>
      <c r="C745" s="103"/>
      <c r="D745" s="179" t="s">
        <v>42</v>
      </c>
      <c r="E745" s="179"/>
      <c r="F745" s="260">
        <f>SUM(กรอกข้อมูล!B$13)</f>
        <v>0</v>
      </c>
      <c r="G745" s="260"/>
      <c r="I745" s="115"/>
      <c r="J745" s="115"/>
    </row>
    <row r="746" spans="1:12" ht="15.75" customHeight="1" x14ac:dyDescent="0.5">
      <c r="A746" s="71"/>
      <c r="B746" s="71"/>
      <c r="C746" s="71"/>
      <c r="D746" s="71"/>
      <c r="E746" s="71"/>
      <c r="F746" s="71"/>
      <c r="G746" s="76"/>
      <c r="H746" s="76"/>
      <c r="I746" s="76"/>
      <c r="J746" s="76"/>
    </row>
    <row r="747" spans="1:12" ht="22.9" customHeight="1" x14ac:dyDescent="0.5">
      <c r="A747" s="102" t="s">
        <v>0</v>
      </c>
      <c r="C747" s="181">
        <f>(กรอกข้อมูล!B35)</f>
        <v>0</v>
      </c>
      <c r="D747" s="181"/>
      <c r="E747" s="181"/>
      <c r="F747" s="181"/>
      <c r="G747" s="121"/>
      <c r="H747" s="115" t="s">
        <v>40</v>
      </c>
      <c r="J747" s="115"/>
      <c r="K747" s="78">
        <f>กรอกข้อมูล!B14</f>
        <v>0</v>
      </c>
    </row>
    <row r="748" spans="1:12" ht="20.25" customHeight="1" x14ac:dyDescent="0.5">
      <c r="A748" s="102"/>
      <c r="B748" s="102"/>
      <c r="C748" s="182"/>
      <c r="D748" s="182"/>
      <c r="E748" s="182"/>
      <c r="F748" s="182"/>
      <c r="G748" s="183"/>
      <c r="H748" s="115"/>
      <c r="I748" s="115"/>
      <c r="J748" s="115"/>
    </row>
    <row r="749" spans="1:12" ht="20.25" customHeight="1" x14ac:dyDescent="0.5">
      <c r="A749" s="98"/>
      <c r="B749" s="98"/>
      <c r="C749" s="98"/>
      <c r="D749" s="98"/>
      <c r="E749" s="98"/>
      <c r="F749" s="98"/>
      <c r="G749" s="114"/>
      <c r="H749" s="114"/>
      <c r="I749" s="114"/>
      <c r="J749" s="114"/>
    </row>
    <row r="750" spans="1:12" ht="20.25" customHeight="1" x14ac:dyDescent="0.5">
      <c r="A750" s="210" t="s">
        <v>1</v>
      </c>
      <c r="B750" s="213" t="s">
        <v>2</v>
      </c>
      <c r="C750" s="214"/>
      <c r="D750" s="206" t="s">
        <v>10</v>
      </c>
      <c r="E750" s="206" t="s">
        <v>32</v>
      </c>
      <c r="F750" s="220" t="s">
        <v>28</v>
      </c>
      <c r="G750" s="220"/>
      <c r="H750" s="205" t="s">
        <v>24</v>
      </c>
      <c r="I750" s="205"/>
      <c r="J750" s="91" t="s">
        <v>20</v>
      </c>
      <c r="K750" s="259" t="s">
        <v>57</v>
      </c>
      <c r="L750" s="206" t="s">
        <v>83</v>
      </c>
    </row>
    <row r="751" spans="1:12" ht="20.25" customHeight="1" x14ac:dyDescent="0.5">
      <c r="A751" s="211"/>
      <c r="B751" s="215"/>
      <c r="C751" s="216"/>
      <c r="D751" s="219"/>
      <c r="E751" s="219"/>
      <c r="F751" s="206" t="s">
        <v>26</v>
      </c>
      <c r="G751" s="208" t="s">
        <v>27</v>
      </c>
      <c r="H751" s="208" t="s">
        <v>26</v>
      </c>
      <c r="I751" s="208" t="s">
        <v>27</v>
      </c>
      <c r="J751" s="92">
        <v>100</v>
      </c>
      <c r="K751" s="259"/>
      <c r="L751" s="219"/>
    </row>
    <row r="752" spans="1:12" ht="20.25" customHeight="1" x14ac:dyDescent="0.5">
      <c r="A752" s="212"/>
      <c r="B752" s="217"/>
      <c r="C752" s="218"/>
      <c r="D752" s="207"/>
      <c r="E752" s="207"/>
      <c r="F752" s="207"/>
      <c r="G752" s="209"/>
      <c r="H752" s="209"/>
      <c r="I752" s="209"/>
      <c r="J752" s="93" t="s">
        <v>29</v>
      </c>
      <c r="K752" s="259"/>
      <c r="L752" s="207"/>
    </row>
    <row r="753" spans="1:12" ht="20.25" customHeight="1" x14ac:dyDescent="0.5">
      <c r="A753" s="104">
        <f>กรอกข้อมูล!A2</f>
        <v>0</v>
      </c>
      <c r="B753" s="203" t="s">
        <v>3</v>
      </c>
      <c r="C753" s="204"/>
      <c r="D753" s="105" t="s">
        <v>9</v>
      </c>
      <c r="E753" s="105">
        <f>กรอกข้อมูล!C2</f>
        <v>4</v>
      </c>
      <c r="F753" s="106">
        <v>70</v>
      </c>
      <c r="G753" s="118">
        <f>SUM(คะแนนปลายปี!B21)</f>
        <v>0</v>
      </c>
      <c r="H753" s="119">
        <v>30</v>
      </c>
      <c r="I753" s="118">
        <f>SUM(คะแนนปลายปี!C21)</f>
        <v>0</v>
      </c>
      <c r="J753" s="118">
        <f>SUM(คะแนนปลายปี!D21)</f>
        <v>0</v>
      </c>
      <c r="K753" s="118">
        <f>SUM(คะแนนปลายปี!E21)</f>
        <v>0</v>
      </c>
      <c r="L753" s="94"/>
    </row>
    <row r="754" spans="1:12" ht="20.25" customHeight="1" x14ac:dyDescent="0.5">
      <c r="A754" s="104">
        <f>กรอกข้อมูล!A3</f>
        <v>0</v>
      </c>
      <c r="B754" s="199" t="s">
        <v>4</v>
      </c>
      <c r="C754" s="200"/>
      <c r="D754" s="105" t="s">
        <v>9</v>
      </c>
      <c r="E754" s="105">
        <f>กรอกข้อมูล!C3</f>
        <v>4</v>
      </c>
      <c r="F754" s="106">
        <v>70</v>
      </c>
      <c r="G754" s="118">
        <f>SUM(คะแนนปลายปี!F21)</f>
        <v>0</v>
      </c>
      <c r="H754" s="119">
        <v>30</v>
      </c>
      <c r="I754" s="118">
        <f>SUM(คะแนนปลายปี!G21)</f>
        <v>0</v>
      </c>
      <c r="J754" s="118">
        <f>SUM(คะแนนปลายปี!H21)</f>
        <v>0</v>
      </c>
      <c r="K754" s="118">
        <f>SUM(คะแนนปลายปี!I21)</f>
        <v>0</v>
      </c>
      <c r="L754" s="94"/>
    </row>
    <row r="755" spans="1:12" ht="20.25" customHeight="1" x14ac:dyDescent="0.5">
      <c r="A755" s="104">
        <f>กรอกข้อมูล!A4</f>
        <v>0</v>
      </c>
      <c r="B755" s="199" t="s">
        <v>38</v>
      </c>
      <c r="C755" s="200"/>
      <c r="D755" s="105" t="s">
        <v>9</v>
      </c>
      <c r="E755" s="105">
        <f>กรอกข้อมูล!C4</f>
        <v>3</v>
      </c>
      <c r="F755" s="106">
        <v>70</v>
      </c>
      <c r="G755" s="118">
        <f>SUM(คะแนนปลายปี!J21)</f>
        <v>0</v>
      </c>
      <c r="H755" s="119">
        <v>30</v>
      </c>
      <c r="I755" s="118">
        <f>SUM(คะแนนปลายปี!K21)</f>
        <v>0</v>
      </c>
      <c r="J755" s="118">
        <f>SUM(คะแนนปลายปี!L21)</f>
        <v>0</v>
      </c>
      <c r="K755" s="118">
        <f>SUM(คะแนนปลายปี!M21)</f>
        <v>0</v>
      </c>
      <c r="L755" s="94"/>
    </row>
    <row r="756" spans="1:12" ht="20.25" customHeight="1" x14ac:dyDescent="0.5">
      <c r="A756" s="104">
        <f>กรอกข้อมูล!A5</f>
        <v>0</v>
      </c>
      <c r="B756" s="199" t="s">
        <v>5</v>
      </c>
      <c r="C756" s="200"/>
      <c r="D756" s="105" t="s">
        <v>9</v>
      </c>
      <c r="E756" s="105">
        <f>กรอกข้อมูล!C5</f>
        <v>2</v>
      </c>
      <c r="F756" s="106">
        <v>70</v>
      </c>
      <c r="G756" s="118">
        <f>SUM(คะแนนปลายปี!N21)</f>
        <v>0</v>
      </c>
      <c r="H756" s="119">
        <v>30</v>
      </c>
      <c r="I756" s="118">
        <f>SUM(คะแนนปลายปี!O21)</f>
        <v>0</v>
      </c>
      <c r="J756" s="118">
        <f>SUM(คะแนนปลายปี!P21)</f>
        <v>0</v>
      </c>
      <c r="K756" s="118">
        <f>SUM(คะแนนปลายปี!Q21)</f>
        <v>0</v>
      </c>
      <c r="L756" s="94"/>
    </row>
    <row r="757" spans="1:12" ht="20.25" customHeight="1" x14ac:dyDescent="0.5">
      <c r="A757" s="104">
        <f>กรอกข้อมูล!A6</f>
        <v>0</v>
      </c>
      <c r="B757" s="199" t="s">
        <v>18</v>
      </c>
      <c r="C757" s="200"/>
      <c r="D757" s="105" t="s">
        <v>9</v>
      </c>
      <c r="E757" s="105">
        <f>กรอกข้อมูล!C6</f>
        <v>1</v>
      </c>
      <c r="F757" s="106">
        <v>70</v>
      </c>
      <c r="G757" s="118">
        <f>SUM(คะแนนปลายปี!R21)</f>
        <v>0</v>
      </c>
      <c r="H757" s="119">
        <v>30</v>
      </c>
      <c r="I757" s="118">
        <f>SUM(คะแนนปลายปี!S21)</f>
        <v>0</v>
      </c>
      <c r="J757" s="118">
        <f>SUM(คะแนนปลายปี!T21)</f>
        <v>0</v>
      </c>
      <c r="K757" s="118">
        <f>SUM(คะแนนปลายปี!U21)</f>
        <v>0</v>
      </c>
      <c r="L757" s="94"/>
    </row>
    <row r="758" spans="1:12" ht="20.25" customHeight="1" x14ac:dyDescent="0.5">
      <c r="A758" s="104">
        <f>กรอกข้อมูล!A7</f>
        <v>0</v>
      </c>
      <c r="B758" s="199" t="s">
        <v>39</v>
      </c>
      <c r="C758" s="200"/>
      <c r="D758" s="105" t="s">
        <v>9</v>
      </c>
      <c r="E758" s="105">
        <f>กรอกข้อมูล!C7</f>
        <v>2</v>
      </c>
      <c r="F758" s="106">
        <v>80</v>
      </c>
      <c r="G758" s="118">
        <f>SUM(คะแนนปลายปี!V21)</f>
        <v>0</v>
      </c>
      <c r="H758" s="119">
        <v>20</v>
      </c>
      <c r="I758" s="118">
        <f>SUM(คะแนนปลายปี!W21)</f>
        <v>0</v>
      </c>
      <c r="J758" s="118">
        <f>SUM(คะแนนปลายปี!X21)</f>
        <v>0</v>
      </c>
      <c r="K758" s="118">
        <f>SUM(คะแนนปลายปี!Y21)</f>
        <v>0</v>
      </c>
      <c r="L758" s="94"/>
    </row>
    <row r="759" spans="1:12" ht="20.25" customHeight="1" x14ac:dyDescent="0.5">
      <c r="A759" s="104">
        <f>กรอกข้อมูล!A8</f>
        <v>0</v>
      </c>
      <c r="B759" s="199" t="s">
        <v>7</v>
      </c>
      <c r="C759" s="200"/>
      <c r="D759" s="105" t="s">
        <v>9</v>
      </c>
      <c r="E759" s="105">
        <f>กรอกข้อมูล!C8</f>
        <v>2</v>
      </c>
      <c r="F759" s="106">
        <v>80</v>
      </c>
      <c r="G759" s="118">
        <f>SUM(คะแนนปลายปี!Z21)</f>
        <v>0</v>
      </c>
      <c r="H759" s="119">
        <v>20</v>
      </c>
      <c r="I759" s="118">
        <f>SUM(คะแนนปลายปี!AA21)</f>
        <v>0</v>
      </c>
      <c r="J759" s="118">
        <f>SUM(คะแนนปลายปี!AB21)</f>
        <v>0</v>
      </c>
      <c r="K759" s="118">
        <f>SUM(คะแนนปลายปี!AC21)</f>
        <v>0</v>
      </c>
      <c r="L759" s="94"/>
    </row>
    <row r="760" spans="1:12" ht="20.25" customHeight="1" x14ac:dyDescent="0.5">
      <c r="A760" s="104">
        <f>กรอกข้อมูล!A9</f>
        <v>0</v>
      </c>
      <c r="B760" s="199" t="s">
        <v>34</v>
      </c>
      <c r="C760" s="200"/>
      <c r="D760" s="105" t="s">
        <v>9</v>
      </c>
      <c r="E760" s="105">
        <f>กรอกข้อมูล!C9</f>
        <v>1</v>
      </c>
      <c r="F760" s="106">
        <v>80</v>
      </c>
      <c r="G760" s="118">
        <f>SUM(คะแนนปลายปี!AD21)</f>
        <v>0</v>
      </c>
      <c r="H760" s="119">
        <v>20</v>
      </c>
      <c r="I760" s="118">
        <f>SUM(คะแนนปลายปี!AE21)</f>
        <v>0</v>
      </c>
      <c r="J760" s="118">
        <f>SUM(คะแนนปลายปี!AF21)</f>
        <v>0</v>
      </c>
      <c r="K760" s="118">
        <f>SUM(คะแนนปลายปี!AG21)</f>
        <v>0</v>
      </c>
      <c r="L760" s="94"/>
    </row>
    <row r="761" spans="1:12" ht="20.25" customHeight="1" x14ac:dyDescent="0.5">
      <c r="A761" s="104">
        <f>กรอกข้อมูล!A10</f>
        <v>0</v>
      </c>
      <c r="B761" s="199" t="s">
        <v>21</v>
      </c>
      <c r="C761" s="200"/>
      <c r="D761" s="105" t="s">
        <v>9</v>
      </c>
      <c r="E761" s="105">
        <f>กรอกข้อมูล!C10</f>
        <v>2</v>
      </c>
      <c r="F761" s="106">
        <v>70</v>
      </c>
      <c r="G761" s="118">
        <f>SUM(คะแนนปลายปี!AH21)</f>
        <v>0</v>
      </c>
      <c r="H761" s="119">
        <v>30</v>
      </c>
      <c r="I761" s="118">
        <f>SUM(คะแนนปลายปี!AI21)</f>
        <v>0</v>
      </c>
      <c r="J761" s="118">
        <f>SUM(คะแนนปลายปี!AJ21)</f>
        <v>0</v>
      </c>
      <c r="K761" s="118">
        <f>SUM(คะแนนปลายปี!AK21)</f>
        <v>0</v>
      </c>
      <c r="L761" s="94"/>
    </row>
    <row r="762" spans="1:12" ht="20.25" customHeight="1" x14ac:dyDescent="0.5">
      <c r="A762" s="104">
        <f>กรอกข้อมูล!A11</f>
        <v>0</v>
      </c>
      <c r="B762" s="199">
        <f>กรอกข้อมูล!B11</f>
        <v>0</v>
      </c>
      <c r="C762" s="200"/>
      <c r="D762" s="105" t="s">
        <v>17</v>
      </c>
      <c r="E762" s="105">
        <f>กรอกข้อมูล!C11</f>
        <v>2</v>
      </c>
      <c r="F762" s="106">
        <v>80</v>
      </c>
      <c r="G762" s="118">
        <f>SUM(คะแนนปลายปี!AL21)</f>
        <v>0</v>
      </c>
      <c r="H762" s="119">
        <v>20</v>
      </c>
      <c r="I762" s="118">
        <f>SUM(คะแนนปลายปี!AM21)</f>
        <v>0</v>
      </c>
      <c r="J762" s="118">
        <f>SUM(คะแนนปลายปี!AN21)</f>
        <v>0</v>
      </c>
      <c r="K762" s="118">
        <f>SUM(คะแนนปลายปี!AO21)</f>
        <v>0</v>
      </c>
      <c r="L762" s="94"/>
    </row>
    <row r="763" spans="1:12" ht="20.25" customHeight="1" x14ac:dyDescent="0.5">
      <c r="A763" s="80"/>
      <c r="B763" s="201"/>
      <c r="C763" s="201"/>
      <c r="D763" s="108"/>
      <c r="E763" s="108"/>
      <c r="F763" s="109"/>
      <c r="G763" s="112"/>
      <c r="H763" s="111"/>
      <c r="I763" s="112"/>
      <c r="J763" s="112"/>
      <c r="K763" s="112"/>
    </row>
    <row r="764" spans="1:12" ht="20.25" customHeight="1" x14ac:dyDescent="0.5">
      <c r="A764" s="100"/>
      <c r="B764" s="100"/>
      <c r="C764" s="100"/>
      <c r="D764" s="100"/>
      <c r="E764" s="72">
        <f>SUM(E753:E763)</f>
        <v>23</v>
      </c>
      <c r="F764" s="109"/>
      <c r="G764" s="112"/>
      <c r="I764" s="124"/>
      <c r="J764" s="125"/>
    </row>
    <row r="765" spans="1:12" ht="20.25" customHeight="1" x14ac:dyDescent="0.5">
      <c r="A765" s="252" t="s">
        <v>87</v>
      </c>
      <c r="B765" s="253"/>
      <c r="C765" s="253"/>
      <c r="D765" s="254"/>
      <c r="F765" s="255">
        <f>ROUNDDOWN(SUM((K753*E753)+(K754*E754)+(K755*E755)+(K756*E756)+(K757*E757)+(K758*E758)+(K759*E759)+(K760*E760)+(K761*E761)+(K762*E762))/E764,2)</f>
        <v>0</v>
      </c>
      <c r="G765" s="256"/>
      <c r="H765" s="113"/>
      <c r="I765" s="120"/>
    </row>
    <row r="766" spans="1:12" ht="3" customHeight="1" x14ac:dyDescent="0.5">
      <c r="A766" s="80"/>
      <c r="B766" s="107"/>
      <c r="C766" s="107"/>
      <c r="D766" s="108"/>
      <c r="E766" s="71"/>
      <c r="F766" s="80"/>
      <c r="G766" s="113"/>
      <c r="H766" s="113"/>
      <c r="I766" s="120"/>
    </row>
    <row r="767" spans="1:12" ht="20.25" customHeight="1" x14ac:dyDescent="0.5">
      <c r="A767" s="251" t="s">
        <v>88</v>
      </c>
      <c r="B767" s="251"/>
      <c r="C767" s="251"/>
      <c r="D767" s="251"/>
      <c r="F767" s="257" t="str">
        <f>'คุณฯ-สรุป'!FL21</f>
        <v/>
      </c>
      <c r="G767" s="258"/>
      <c r="H767" s="88"/>
      <c r="I767" s="88"/>
    </row>
    <row r="768" spans="1:12" ht="3" customHeight="1" x14ac:dyDescent="0.5">
      <c r="D768" s="75"/>
      <c r="E768" s="101"/>
    </row>
    <row r="769" spans="1:12" ht="20.25" customHeight="1" x14ac:dyDescent="0.5">
      <c r="A769" s="251" t="s">
        <v>85</v>
      </c>
      <c r="B769" s="251"/>
      <c r="C769" s="251"/>
      <c r="D769" s="251"/>
      <c r="F769" s="257" t="str">
        <f>'อ่านฯ-สรุป'!BM21</f>
        <v/>
      </c>
      <c r="G769" s="258"/>
    </row>
    <row r="770" spans="1:12" ht="3" customHeight="1" x14ac:dyDescent="0.5">
      <c r="A770" s="73"/>
      <c r="B770" s="73"/>
      <c r="C770" s="73"/>
      <c r="D770" s="73"/>
    </row>
    <row r="771" spans="1:12" ht="20.25" customHeight="1" x14ac:dyDescent="0.5">
      <c r="A771" s="247" t="s">
        <v>86</v>
      </c>
      <c r="B771" s="248"/>
      <c r="C771" s="248"/>
      <c r="D771" s="249"/>
    </row>
    <row r="772" spans="1:12" ht="20.25" customHeight="1" x14ac:dyDescent="0.5">
      <c r="A772" s="95" t="s">
        <v>91</v>
      </c>
      <c r="B772" s="80"/>
      <c r="C772" s="80"/>
      <c r="D772" s="96"/>
      <c r="F772" s="250" t="s">
        <v>89</v>
      </c>
      <c r="G772" s="250"/>
    </row>
    <row r="773" spans="1:12" ht="20.25" customHeight="1" x14ac:dyDescent="0.5">
      <c r="A773" s="95" t="s">
        <v>92</v>
      </c>
      <c r="B773" s="80"/>
      <c r="C773" s="80"/>
      <c r="D773" s="96"/>
      <c r="F773" s="250" t="s">
        <v>89</v>
      </c>
      <c r="G773" s="250"/>
    </row>
    <row r="774" spans="1:12" ht="20.25" customHeight="1" x14ac:dyDescent="0.5">
      <c r="A774" s="95" t="s">
        <v>93</v>
      </c>
      <c r="B774" s="80"/>
      <c r="C774" s="80"/>
      <c r="D774" s="96"/>
      <c r="F774" s="250" t="s">
        <v>89</v>
      </c>
      <c r="G774" s="250"/>
      <c r="H774" s="90"/>
      <c r="I774" s="90"/>
    </row>
    <row r="775" spans="1:12" ht="20.25" customHeight="1" x14ac:dyDescent="0.5">
      <c r="A775" s="97" t="s">
        <v>134</v>
      </c>
      <c r="B775" s="98"/>
      <c r="C775" s="98"/>
      <c r="D775" s="99"/>
      <c r="F775" s="250" t="s">
        <v>89</v>
      </c>
      <c r="G775" s="250"/>
    </row>
    <row r="776" spans="1:12" ht="20.25" customHeight="1" x14ac:dyDescent="0.5">
      <c r="A776" s="74" t="s">
        <v>94</v>
      </c>
      <c r="D776" s="81"/>
    </row>
    <row r="777" spans="1:12" ht="20.25" customHeight="1" x14ac:dyDescent="0.5">
      <c r="B777" s="83"/>
      <c r="C777" s="83"/>
    </row>
    <row r="778" spans="1:12" ht="20.25" customHeight="1" x14ac:dyDescent="0.5">
      <c r="A778" s="195" t="s">
        <v>96</v>
      </c>
      <c r="B778" s="195"/>
      <c r="C778" s="195"/>
      <c r="D778" s="195"/>
      <c r="F778" s="79" t="s">
        <v>106</v>
      </c>
      <c r="G778" s="88"/>
      <c r="H778" s="88"/>
      <c r="I778" s="88"/>
      <c r="J778" s="88"/>
      <c r="K778" s="88"/>
      <c r="L778" s="79"/>
    </row>
    <row r="779" spans="1:12" ht="20.25" customHeight="1" x14ac:dyDescent="0.5">
      <c r="B779" s="197" t="str">
        <f>"("&amp;กรอกข้อมูล!B$15&amp;")"</f>
        <v>(นางสาวตัวอย่าง)</v>
      </c>
      <c r="C779" s="197"/>
      <c r="E779" s="79"/>
      <c r="F779" s="222" t="s">
        <v>95</v>
      </c>
      <c r="G779" s="222"/>
      <c r="H779" s="222"/>
      <c r="I779" s="222"/>
    </row>
    <row r="780" spans="1:12" ht="20.25" customHeight="1" x14ac:dyDescent="0.5">
      <c r="K780" s="117" t="s">
        <v>8</v>
      </c>
      <c r="L780" s="77">
        <v>20</v>
      </c>
    </row>
    <row r="784" spans="1:12" ht="20.25" customHeight="1" x14ac:dyDescent="0.5">
      <c r="A784" s="179" t="s">
        <v>30</v>
      </c>
      <c r="B784" s="179"/>
      <c r="C784" s="179"/>
      <c r="D784" s="179"/>
      <c r="E784" s="179"/>
      <c r="F784" s="179"/>
      <c r="G784" s="179"/>
      <c r="H784" s="179"/>
      <c r="I784" s="179"/>
      <c r="J784" s="179"/>
      <c r="K784" s="179"/>
      <c r="L784" s="179"/>
    </row>
    <row r="785" spans="1:12" ht="26.1" customHeight="1" x14ac:dyDescent="0.5">
      <c r="A785" s="180" t="s">
        <v>90</v>
      </c>
      <c r="B785" s="180"/>
      <c r="C785" s="180"/>
      <c r="D785" s="180"/>
      <c r="E785" s="180"/>
      <c r="F785" s="180"/>
      <c r="G785" s="180"/>
      <c r="H785" s="180"/>
      <c r="I785" s="180"/>
      <c r="J785" s="180"/>
      <c r="K785" s="180"/>
      <c r="L785" s="180"/>
    </row>
    <row r="786" spans="1:12" ht="20.25" customHeight="1" x14ac:dyDescent="0.5">
      <c r="B786" s="102"/>
      <c r="C786" s="103"/>
      <c r="D786" s="179" t="s">
        <v>42</v>
      </c>
      <c r="E786" s="179"/>
      <c r="F786" s="260">
        <f>SUM(กรอกข้อมูล!B$13)</f>
        <v>0</v>
      </c>
      <c r="G786" s="260"/>
      <c r="I786" s="115"/>
      <c r="J786" s="115"/>
    </row>
    <row r="787" spans="1:12" ht="15.75" customHeight="1" x14ac:dyDescent="0.5">
      <c r="A787" s="71"/>
      <c r="B787" s="71"/>
      <c r="C787" s="71"/>
      <c r="D787" s="71"/>
      <c r="E787" s="71"/>
      <c r="F787" s="71"/>
      <c r="G787" s="76"/>
      <c r="H787" s="76"/>
      <c r="I787" s="76"/>
      <c r="J787" s="76"/>
    </row>
    <row r="788" spans="1:12" ht="22.9" customHeight="1" x14ac:dyDescent="0.5">
      <c r="A788" s="102" t="s">
        <v>0</v>
      </c>
      <c r="C788" s="181">
        <f>(กรอกข้อมูล!B36)</f>
        <v>0</v>
      </c>
      <c r="D788" s="181"/>
      <c r="E788" s="181"/>
      <c r="F788" s="181"/>
      <c r="G788" s="121"/>
      <c r="H788" s="115" t="s">
        <v>40</v>
      </c>
      <c r="J788" s="115"/>
      <c r="K788" s="78">
        <f>กรอกข้อมูล!B14</f>
        <v>0</v>
      </c>
    </row>
    <row r="789" spans="1:12" ht="20.25" customHeight="1" x14ac:dyDescent="0.5">
      <c r="A789" s="102"/>
      <c r="B789" s="102"/>
      <c r="C789" s="182"/>
      <c r="D789" s="182"/>
      <c r="E789" s="182"/>
      <c r="F789" s="182"/>
      <c r="G789" s="183"/>
      <c r="H789" s="115"/>
      <c r="I789" s="115"/>
      <c r="J789" s="115"/>
    </row>
    <row r="790" spans="1:12" ht="20.25" customHeight="1" x14ac:dyDescent="0.5">
      <c r="A790" s="98"/>
      <c r="B790" s="98"/>
      <c r="C790" s="98"/>
      <c r="D790" s="98"/>
      <c r="E790" s="98"/>
      <c r="F790" s="98"/>
      <c r="G790" s="114"/>
      <c r="H790" s="114"/>
      <c r="I790" s="114"/>
      <c r="J790" s="114"/>
    </row>
    <row r="791" spans="1:12" ht="20.25" customHeight="1" x14ac:dyDescent="0.5">
      <c r="A791" s="210" t="s">
        <v>1</v>
      </c>
      <c r="B791" s="213" t="s">
        <v>2</v>
      </c>
      <c r="C791" s="214"/>
      <c r="D791" s="206" t="s">
        <v>10</v>
      </c>
      <c r="E791" s="206" t="s">
        <v>32</v>
      </c>
      <c r="F791" s="220" t="s">
        <v>28</v>
      </c>
      <c r="G791" s="220"/>
      <c r="H791" s="205" t="s">
        <v>24</v>
      </c>
      <c r="I791" s="205"/>
      <c r="J791" s="91" t="s">
        <v>20</v>
      </c>
      <c r="K791" s="259" t="s">
        <v>57</v>
      </c>
      <c r="L791" s="206" t="s">
        <v>83</v>
      </c>
    </row>
    <row r="792" spans="1:12" ht="20.25" customHeight="1" x14ac:dyDescent="0.5">
      <c r="A792" s="211"/>
      <c r="B792" s="215"/>
      <c r="C792" s="216"/>
      <c r="D792" s="219"/>
      <c r="E792" s="219"/>
      <c r="F792" s="206" t="s">
        <v>26</v>
      </c>
      <c r="G792" s="208" t="s">
        <v>27</v>
      </c>
      <c r="H792" s="208" t="s">
        <v>26</v>
      </c>
      <c r="I792" s="208" t="s">
        <v>27</v>
      </c>
      <c r="J792" s="92">
        <v>100</v>
      </c>
      <c r="K792" s="259"/>
      <c r="L792" s="219"/>
    </row>
    <row r="793" spans="1:12" ht="20.25" customHeight="1" x14ac:dyDescent="0.5">
      <c r="A793" s="212"/>
      <c r="B793" s="217"/>
      <c r="C793" s="218"/>
      <c r="D793" s="207"/>
      <c r="E793" s="207"/>
      <c r="F793" s="207"/>
      <c r="G793" s="209"/>
      <c r="H793" s="209"/>
      <c r="I793" s="209"/>
      <c r="J793" s="93" t="s">
        <v>29</v>
      </c>
      <c r="K793" s="259"/>
      <c r="L793" s="207"/>
    </row>
    <row r="794" spans="1:12" ht="20.25" customHeight="1" x14ac:dyDescent="0.5">
      <c r="A794" s="104">
        <f>กรอกข้อมูล!A2</f>
        <v>0</v>
      </c>
      <c r="B794" s="203" t="s">
        <v>3</v>
      </c>
      <c r="C794" s="204"/>
      <c r="D794" s="105" t="s">
        <v>9</v>
      </c>
      <c r="E794" s="105">
        <f>กรอกข้อมูล!C2</f>
        <v>4</v>
      </c>
      <c r="F794" s="106">
        <v>70</v>
      </c>
      <c r="G794" s="118">
        <f>SUM(คะแนนปลายปี!B22)</f>
        <v>0</v>
      </c>
      <c r="H794" s="119">
        <v>30</v>
      </c>
      <c r="I794" s="118">
        <f>SUM(คะแนนปลายปี!C22)</f>
        <v>0</v>
      </c>
      <c r="J794" s="118">
        <f>SUM(คะแนนปลายปี!D22)</f>
        <v>0</v>
      </c>
      <c r="K794" s="118">
        <f>SUM(คะแนนปลายปี!E22)</f>
        <v>0</v>
      </c>
      <c r="L794" s="94"/>
    </row>
    <row r="795" spans="1:12" ht="20.25" customHeight="1" x14ac:dyDescent="0.5">
      <c r="A795" s="104">
        <f>กรอกข้อมูล!A3</f>
        <v>0</v>
      </c>
      <c r="B795" s="199" t="s">
        <v>4</v>
      </c>
      <c r="C795" s="200"/>
      <c r="D795" s="105" t="s">
        <v>9</v>
      </c>
      <c r="E795" s="105">
        <f>กรอกข้อมูล!C3</f>
        <v>4</v>
      </c>
      <c r="F795" s="106">
        <v>70</v>
      </c>
      <c r="G795" s="118">
        <f>SUM(คะแนนปลายปี!F22)</f>
        <v>0</v>
      </c>
      <c r="H795" s="119">
        <v>30</v>
      </c>
      <c r="I795" s="118">
        <f>SUM(คะแนนปลายปี!G22)</f>
        <v>0</v>
      </c>
      <c r="J795" s="118">
        <f>SUM(คะแนนปลายปี!H22)</f>
        <v>0</v>
      </c>
      <c r="K795" s="118">
        <f>SUM(คะแนนปลายปี!I22)</f>
        <v>0</v>
      </c>
      <c r="L795" s="94"/>
    </row>
    <row r="796" spans="1:12" ht="20.25" customHeight="1" x14ac:dyDescent="0.5">
      <c r="A796" s="104">
        <f>กรอกข้อมูล!A4</f>
        <v>0</v>
      </c>
      <c r="B796" s="199" t="s">
        <v>38</v>
      </c>
      <c r="C796" s="200"/>
      <c r="D796" s="105" t="s">
        <v>9</v>
      </c>
      <c r="E796" s="105">
        <f>กรอกข้อมูล!C4</f>
        <v>3</v>
      </c>
      <c r="F796" s="106">
        <v>70</v>
      </c>
      <c r="G796" s="118">
        <f>SUM(คะแนนปลายปี!J22)</f>
        <v>0</v>
      </c>
      <c r="H796" s="119">
        <v>30</v>
      </c>
      <c r="I796" s="118">
        <f>SUM(คะแนนปลายปี!K22)</f>
        <v>0</v>
      </c>
      <c r="J796" s="118">
        <f>SUM(คะแนนปลายปี!L22)</f>
        <v>0</v>
      </c>
      <c r="K796" s="118">
        <f>SUM(คะแนนปลายปี!M22)</f>
        <v>0</v>
      </c>
      <c r="L796" s="94"/>
    </row>
    <row r="797" spans="1:12" ht="20.25" customHeight="1" x14ac:dyDescent="0.5">
      <c r="A797" s="104">
        <f>กรอกข้อมูล!A5</f>
        <v>0</v>
      </c>
      <c r="B797" s="199" t="s">
        <v>5</v>
      </c>
      <c r="C797" s="200"/>
      <c r="D797" s="105" t="s">
        <v>9</v>
      </c>
      <c r="E797" s="105">
        <f>กรอกข้อมูล!C5</f>
        <v>2</v>
      </c>
      <c r="F797" s="106">
        <v>70</v>
      </c>
      <c r="G797" s="118">
        <f>SUM(คะแนนปลายปี!N22)</f>
        <v>0</v>
      </c>
      <c r="H797" s="119">
        <v>30</v>
      </c>
      <c r="I797" s="118">
        <f>SUM(คะแนนปลายปี!O22)</f>
        <v>0</v>
      </c>
      <c r="J797" s="118">
        <f>SUM(คะแนนปลายปี!P22)</f>
        <v>0</v>
      </c>
      <c r="K797" s="118">
        <f>SUM(คะแนนปลายปี!Q22)</f>
        <v>0</v>
      </c>
      <c r="L797" s="94"/>
    </row>
    <row r="798" spans="1:12" ht="20.25" customHeight="1" x14ac:dyDescent="0.5">
      <c r="A798" s="104">
        <f>กรอกข้อมูล!A6</f>
        <v>0</v>
      </c>
      <c r="B798" s="199" t="s">
        <v>18</v>
      </c>
      <c r="C798" s="200"/>
      <c r="D798" s="105" t="s">
        <v>9</v>
      </c>
      <c r="E798" s="105">
        <f>กรอกข้อมูล!C6</f>
        <v>1</v>
      </c>
      <c r="F798" s="106">
        <v>70</v>
      </c>
      <c r="G798" s="118">
        <f>SUM(คะแนนปลายปี!R22)</f>
        <v>0</v>
      </c>
      <c r="H798" s="119">
        <v>30</v>
      </c>
      <c r="I798" s="118">
        <f>SUM(คะแนนปลายปี!S22)</f>
        <v>0</v>
      </c>
      <c r="J798" s="118">
        <f>SUM(คะแนนปลายปี!T22)</f>
        <v>0</v>
      </c>
      <c r="K798" s="118">
        <f>SUM(คะแนนปลายปี!U22)</f>
        <v>0</v>
      </c>
      <c r="L798" s="94"/>
    </row>
    <row r="799" spans="1:12" ht="20.25" customHeight="1" x14ac:dyDescent="0.5">
      <c r="A799" s="104">
        <f>กรอกข้อมูล!A7</f>
        <v>0</v>
      </c>
      <c r="B799" s="199" t="s">
        <v>39</v>
      </c>
      <c r="C799" s="200"/>
      <c r="D799" s="105" t="s">
        <v>9</v>
      </c>
      <c r="E799" s="105">
        <f>กรอกข้อมูล!C7</f>
        <v>2</v>
      </c>
      <c r="F799" s="106">
        <v>80</v>
      </c>
      <c r="G799" s="118">
        <f>SUM(คะแนนปลายปี!V22)</f>
        <v>0</v>
      </c>
      <c r="H799" s="119">
        <v>20</v>
      </c>
      <c r="I799" s="118">
        <f>SUM(คะแนนปลายปี!W22)</f>
        <v>0</v>
      </c>
      <c r="J799" s="118">
        <f>SUM(คะแนนปลายปี!X22)</f>
        <v>0</v>
      </c>
      <c r="K799" s="118">
        <f>SUM(คะแนนปลายปี!Y22)</f>
        <v>0</v>
      </c>
      <c r="L799" s="94"/>
    </row>
    <row r="800" spans="1:12" ht="20.25" customHeight="1" x14ac:dyDescent="0.5">
      <c r="A800" s="104">
        <f>กรอกข้อมูล!A8</f>
        <v>0</v>
      </c>
      <c r="B800" s="199" t="s">
        <v>7</v>
      </c>
      <c r="C800" s="200"/>
      <c r="D800" s="105" t="s">
        <v>9</v>
      </c>
      <c r="E800" s="105">
        <f>กรอกข้อมูล!C8</f>
        <v>2</v>
      </c>
      <c r="F800" s="106">
        <v>80</v>
      </c>
      <c r="G800" s="118">
        <f>SUM(คะแนนปลายปี!Z22)</f>
        <v>0</v>
      </c>
      <c r="H800" s="119">
        <v>20</v>
      </c>
      <c r="I800" s="118">
        <f>SUM(คะแนนปลายปี!AA22)</f>
        <v>0</v>
      </c>
      <c r="J800" s="118">
        <f>SUM(คะแนนปลายปี!AB22)</f>
        <v>0</v>
      </c>
      <c r="K800" s="118">
        <f>SUM(คะแนนปลายปี!AC22)</f>
        <v>0</v>
      </c>
      <c r="L800" s="94"/>
    </row>
    <row r="801" spans="1:12" ht="20.25" customHeight="1" x14ac:dyDescent="0.5">
      <c r="A801" s="104">
        <f>กรอกข้อมูล!A9</f>
        <v>0</v>
      </c>
      <c r="B801" s="199" t="s">
        <v>34</v>
      </c>
      <c r="C801" s="200"/>
      <c r="D801" s="105" t="s">
        <v>9</v>
      </c>
      <c r="E801" s="105">
        <f>กรอกข้อมูล!C9</f>
        <v>1</v>
      </c>
      <c r="F801" s="106">
        <v>80</v>
      </c>
      <c r="G801" s="118">
        <f>SUM(คะแนนปลายปี!AD22)</f>
        <v>0</v>
      </c>
      <c r="H801" s="119">
        <v>20</v>
      </c>
      <c r="I801" s="118">
        <f>SUM(คะแนนปลายปี!AE22)</f>
        <v>0</v>
      </c>
      <c r="J801" s="118">
        <f>SUM(คะแนนปลายปี!AF22)</f>
        <v>0</v>
      </c>
      <c r="K801" s="118">
        <f>SUM(คะแนนปลายปี!AG22)</f>
        <v>0</v>
      </c>
      <c r="L801" s="94"/>
    </row>
    <row r="802" spans="1:12" ht="20.25" customHeight="1" x14ac:dyDescent="0.5">
      <c r="A802" s="104">
        <f>กรอกข้อมูล!A10</f>
        <v>0</v>
      </c>
      <c r="B802" s="199" t="s">
        <v>21</v>
      </c>
      <c r="C802" s="200"/>
      <c r="D802" s="105" t="s">
        <v>9</v>
      </c>
      <c r="E802" s="105">
        <f>กรอกข้อมูล!C10</f>
        <v>2</v>
      </c>
      <c r="F802" s="106">
        <v>70</v>
      </c>
      <c r="G802" s="118">
        <f>SUM(คะแนนปลายปี!AH22)</f>
        <v>0</v>
      </c>
      <c r="H802" s="119">
        <v>30</v>
      </c>
      <c r="I802" s="118">
        <f>SUM(คะแนนปลายปี!AI22)</f>
        <v>0</v>
      </c>
      <c r="J802" s="118">
        <f>SUM(คะแนนปลายปี!AJ22)</f>
        <v>0</v>
      </c>
      <c r="K802" s="118">
        <f>SUM(คะแนนปลายปี!AK22)</f>
        <v>0</v>
      </c>
      <c r="L802" s="94"/>
    </row>
    <row r="803" spans="1:12" ht="20.25" customHeight="1" x14ac:dyDescent="0.5">
      <c r="A803" s="104">
        <f>กรอกข้อมูล!A11</f>
        <v>0</v>
      </c>
      <c r="B803" s="199">
        <f>กรอกข้อมูล!B11</f>
        <v>0</v>
      </c>
      <c r="C803" s="200"/>
      <c r="D803" s="105" t="s">
        <v>17</v>
      </c>
      <c r="E803" s="105">
        <f>กรอกข้อมูล!C11</f>
        <v>2</v>
      </c>
      <c r="F803" s="106">
        <v>80</v>
      </c>
      <c r="G803" s="118">
        <f>SUM(คะแนนปลายปี!AL22)</f>
        <v>0</v>
      </c>
      <c r="H803" s="119">
        <v>20</v>
      </c>
      <c r="I803" s="118">
        <f>SUM(คะแนนปลายปี!AM22)</f>
        <v>0</v>
      </c>
      <c r="J803" s="118">
        <f>SUM(คะแนนปลายปี!AN22)</f>
        <v>0</v>
      </c>
      <c r="K803" s="118">
        <f>SUM(คะแนนปลายปี!AO22)</f>
        <v>0</v>
      </c>
      <c r="L803" s="94"/>
    </row>
    <row r="804" spans="1:12" ht="20.25" customHeight="1" x14ac:dyDescent="0.5">
      <c r="A804" s="80"/>
      <c r="B804" s="201"/>
      <c r="C804" s="201"/>
      <c r="D804" s="108"/>
      <c r="E804" s="108"/>
      <c r="F804" s="109"/>
      <c r="G804" s="112"/>
      <c r="H804" s="111"/>
      <c r="I804" s="112"/>
      <c r="J804" s="112"/>
      <c r="K804" s="112"/>
    </row>
    <row r="805" spans="1:12" ht="20.25" customHeight="1" x14ac:dyDescent="0.5">
      <c r="A805" s="100"/>
      <c r="B805" s="100"/>
      <c r="C805" s="100"/>
      <c r="D805" s="100"/>
      <c r="E805" s="72">
        <f>SUM(E794:E804)</f>
        <v>23</v>
      </c>
      <c r="F805" s="109"/>
      <c r="G805" s="112"/>
      <c r="I805" s="124"/>
      <c r="J805" s="125"/>
    </row>
    <row r="806" spans="1:12" ht="20.25" customHeight="1" x14ac:dyDescent="0.5">
      <c r="A806" s="252" t="s">
        <v>87</v>
      </c>
      <c r="B806" s="253"/>
      <c r="C806" s="253"/>
      <c r="D806" s="254"/>
      <c r="F806" s="255">
        <f>ROUNDDOWN(SUM((K794*E794)+(K795*E795)+(K796*E796)+(K797*E797)+(K798*E798)+(K799*E799)+(K800*E800)+(K801*E801)+(K802*E802)+(K803*E803))/E805,2)</f>
        <v>0</v>
      </c>
      <c r="G806" s="256"/>
      <c r="H806" s="113"/>
      <c r="I806" s="120"/>
    </row>
    <row r="807" spans="1:12" ht="3" customHeight="1" x14ac:dyDescent="0.5">
      <c r="A807" s="80"/>
      <c r="B807" s="107"/>
      <c r="C807" s="107"/>
      <c r="D807" s="108"/>
      <c r="E807" s="71"/>
      <c r="F807" s="80"/>
      <c r="G807" s="113"/>
      <c r="H807" s="113"/>
      <c r="I807" s="120"/>
    </row>
    <row r="808" spans="1:12" ht="20.25" customHeight="1" x14ac:dyDescent="0.5">
      <c r="A808" s="251" t="s">
        <v>88</v>
      </c>
      <c r="B808" s="251"/>
      <c r="C808" s="251"/>
      <c r="D808" s="251"/>
      <c r="F808" s="257" t="str">
        <f>'คุณฯ-สรุป'!FL22</f>
        <v/>
      </c>
      <c r="G808" s="258"/>
      <c r="H808" s="88"/>
      <c r="I808" s="88"/>
    </row>
    <row r="809" spans="1:12" ht="3" customHeight="1" x14ac:dyDescent="0.5">
      <c r="D809" s="75"/>
      <c r="E809" s="101"/>
    </row>
    <row r="810" spans="1:12" ht="20.25" customHeight="1" x14ac:dyDescent="0.5">
      <c r="A810" s="251" t="s">
        <v>85</v>
      </c>
      <c r="B810" s="251"/>
      <c r="C810" s="251"/>
      <c r="D810" s="251"/>
      <c r="F810" s="257" t="str">
        <f>'อ่านฯ-สรุป'!BM22</f>
        <v/>
      </c>
      <c r="G810" s="258"/>
    </row>
    <row r="811" spans="1:12" ht="3" customHeight="1" x14ac:dyDescent="0.5">
      <c r="A811" s="73"/>
      <c r="B811" s="73"/>
      <c r="C811" s="73"/>
      <c r="D811" s="73"/>
    </row>
    <row r="812" spans="1:12" ht="20.25" customHeight="1" x14ac:dyDescent="0.5">
      <c r="A812" s="247" t="s">
        <v>86</v>
      </c>
      <c r="B812" s="248"/>
      <c r="C812" s="248"/>
      <c r="D812" s="249"/>
    </row>
    <row r="813" spans="1:12" ht="20.25" customHeight="1" x14ac:dyDescent="0.5">
      <c r="A813" s="95" t="s">
        <v>91</v>
      </c>
      <c r="B813" s="80"/>
      <c r="C813" s="80"/>
      <c r="D813" s="96"/>
      <c r="F813" s="250" t="s">
        <v>89</v>
      </c>
      <c r="G813" s="250"/>
    </row>
    <row r="814" spans="1:12" ht="20.25" customHeight="1" x14ac:dyDescent="0.5">
      <c r="A814" s="95" t="s">
        <v>92</v>
      </c>
      <c r="B814" s="80"/>
      <c r="C814" s="80"/>
      <c r="D814" s="96"/>
      <c r="F814" s="250" t="s">
        <v>89</v>
      </c>
      <c r="G814" s="250"/>
    </row>
    <row r="815" spans="1:12" ht="20.25" customHeight="1" x14ac:dyDescent="0.5">
      <c r="A815" s="95" t="s">
        <v>93</v>
      </c>
      <c r="B815" s="80"/>
      <c r="C815" s="80"/>
      <c r="D815" s="96"/>
      <c r="F815" s="250" t="s">
        <v>89</v>
      </c>
      <c r="G815" s="250"/>
      <c r="H815" s="90"/>
      <c r="I815" s="90"/>
    </row>
    <row r="816" spans="1:12" ht="20.25" customHeight="1" x14ac:dyDescent="0.5">
      <c r="A816" s="97" t="s">
        <v>134</v>
      </c>
      <c r="B816" s="98"/>
      <c r="C816" s="98"/>
      <c r="D816" s="99"/>
      <c r="F816" s="250" t="s">
        <v>89</v>
      </c>
      <c r="G816" s="250"/>
    </row>
    <row r="817" spans="1:12" ht="20.25" customHeight="1" x14ac:dyDescent="0.5">
      <c r="A817" s="74" t="s">
        <v>94</v>
      </c>
      <c r="D817" s="81"/>
    </row>
    <row r="818" spans="1:12" ht="20.25" customHeight="1" x14ac:dyDescent="0.5">
      <c r="B818" s="83"/>
      <c r="C818" s="83"/>
    </row>
    <row r="819" spans="1:12" ht="20.25" customHeight="1" x14ac:dyDescent="0.5">
      <c r="A819" s="195" t="s">
        <v>96</v>
      </c>
      <c r="B819" s="195"/>
      <c r="C819" s="195"/>
      <c r="D819" s="195"/>
      <c r="F819" s="79" t="s">
        <v>106</v>
      </c>
      <c r="G819" s="88"/>
      <c r="H819" s="88"/>
      <c r="I819" s="88"/>
      <c r="J819" s="88"/>
      <c r="K819" s="88"/>
      <c r="L819" s="79"/>
    </row>
    <row r="820" spans="1:12" ht="20.25" customHeight="1" x14ac:dyDescent="0.5">
      <c r="B820" s="197" t="str">
        <f>"("&amp;กรอกข้อมูล!B$15&amp;")"</f>
        <v>(นางสาวตัวอย่าง)</v>
      </c>
      <c r="C820" s="197"/>
      <c r="E820" s="79"/>
      <c r="F820" s="222" t="s">
        <v>95</v>
      </c>
      <c r="G820" s="222"/>
      <c r="H820" s="222"/>
      <c r="I820" s="222"/>
    </row>
    <row r="821" spans="1:12" ht="20.25" customHeight="1" x14ac:dyDescent="0.5">
      <c r="K821" s="117" t="s">
        <v>8</v>
      </c>
      <c r="L821" s="77">
        <v>21</v>
      </c>
    </row>
    <row r="825" spans="1:12" ht="20.25" customHeight="1" x14ac:dyDescent="0.5">
      <c r="A825" s="179" t="s">
        <v>30</v>
      </c>
      <c r="B825" s="179"/>
      <c r="C825" s="179"/>
      <c r="D825" s="179"/>
      <c r="E825" s="179"/>
      <c r="F825" s="179"/>
      <c r="G825" s="179"/>
      <c r="H825" s="179"/>
      <c r="I825" s="179"/>
      <c r="J825" s="179"/>
      <c r="K825" s="179"/>
      <c r="L825" s="179"/>
    </row>
    <row r="826" spans="1:12" ht="26.1" customHeight="1" x14ac:dyDescent="0.5">
      <c r="A826" s="180" t="s">
        <v>90</v>
      </c>
      <c r="B826" s="180"/>
      <c r="C826" s="180"/>
      <c r="D826" s="180"/>
      <c r="E826" s="180"/>
      <c r="F826" s="180"/>
      <c r="G826" s="180"/>
      <c r="H826" s="180"/>
      <c r="I826" s="180"/>
      <c r="J826" s="180"/>
      <c r="K826" s="180"/>
      <c r="L826" s="180"/>
    </row>
    <row r="827" spans="1:12" ht="20.25" customHeight="1" x14ac:dyDescent="0.5">
      <c r="B827" s="102"/>
      <c r="C827" s="103"/>
      <c r="D827" s="179" t="s">
        <v>42</v>
      </c>
      <c r="E827" s="179"/>
      <c r="F827" s="260">
        <f>SUM(กรอกข้อมูล!B$13)</f>
        <v>0</v>
      </c>
      <c r="G827" s="260"/>
      <c r="I827" s="115"/>
      <c r="J827" s="115"/>
    </row>
    <row r="828" spans="1:12" ht="15.75" customHeight="1" x14ac:dyDescent="0.5">
      <c r="A828" s="71"/>
      <c r="B828" s="71"/>
      <c r="C828" s="71"/>
      <c r="D828" s="71"/>
      <c r="E828" s="71"/>
      <c r="F828" s="71"/>
      <c r="G828" s="76"/>
      <c r="H828" s="76"/>
      <c r="I828" s="76"/>
      <c r="J828" s="76"/>
    </row>
    <row r="829" spans="1:12" ht="22.9" customHeight="1" x14ac:dyDescent="0.5">
      <c r="A829" s="102" t="s">
        <v>0</v>
      </c>
      <c r="C829" s="181">
        <f>(กรอกข้อมูล!B37)</f>
        <v>0</v>
      </c>
      <c r="D829" s="181"/>
      <c r="E829" s="181"/>
      <c r="F829" s="181"/>
      <c r="G829" s="121"/>
      <c r="H829" s="115" t="s">
        <v>40</v>
      </c>
      <c r="J829" s="115"/>
      <c r="K829" s="78">
        <f>กรอกข้อมูล!B14</f>
        <v>0</v>
      </c>
    </row>
    <row r="830" spans="1:12" ht="20.25" customHeight="1" x14ac:dyDescent="0.5">
      <c r="A830" s="102"/>
      <c r="B830" s="102"/>
      <c r="C830" s="182"/>
      <c r="D830" s="182"/>
      <c r="E830" s="182"/>
      <c r="F830" s="182"/>
      <c r="G830" s="183"/>
      <c r="H830" s="115"/>
      <c r="I830" s="115"/>
      <c r="J830" s="115"/>
    </row>
    <row r="831" spans="1:12" ht="20.25" customHeight="1" x14ac:dyDescent="0.5">
      <c r="A831" s="98"/>
      <c r="B831" s="98"/>
      <c r="C831" s="98"/>
      <c r="D831" s="98"/>
      <c r="E831" s="98"/>
      <c r="F831" s="98"/>
      <c r="G831" s="114"/>
      <c r="H831" s="114"/>
      <c r="I831" s="114"/>
      <c r="J831" s="114"/>
    </row>
    <row r="832" spans="1:12" ht="20.25" customHeight="1" x14ac:dyDescent="0.5">
      <c r="A832" s="210" t="s">
        <v>1</v>
      </c>
      <c r="B832" s="213" t="s">
        <v>2</v>
      </c>
      <c r="C832" s="214"/>
      <c r="D832" s="206" t="s">
        <v>10</v>
      </c>
      <c r="E832" s="206" t="s">
        <v>32</v>
      </c>
      <c r="F832" s="225" t="s">
        <v>28</v>
      </c>
      <c r="G832" s="226"/>
      <c r="H832" s="223" t="s">
        <v>24</v>
      </c>
      <c r="I832" s="224"/>
      <c r="J832" s="91" t="s">
        <v>20</v>
      </c>
      <c r="K832" s="259" t="s">
        <v>57</v>
      </c>
      <c r="L832" s="206" t="s">
        <v>83</v>
      </c>
    </row>
    <row r="833" spans="1:12" ht="20.25" customHeight="1" x14ac:dyDescent="0.5">
      <c r="A833" s="211"/>
      <c r="B833" s="215"/>
      <c r="C833" s="216"/>
      <c r="D833" s="219"/>
      <c r="E833" s="219"/>
      <c r="F833" s="206" t="s">
        <v>26</v>
      </c>
      <c r="G833" s="208" t="s">
        <v>27</v>
      </c>
      <c r="H833" s="208" t="s">
        <v>26</v>
      </c>
      <c r="I833" s="208" t="s">
        <v>27</v>
      </c>
      <c r="J833" s="92">
        <v>100</v>
      </c>
      <c r="K833" s="259"/>
      <c r="L833" s="219"/>
    </row>
    <row r="834" spans="1:12" ht="20.25" customHeight="1" x14ac:dyDescent="0.5">
      <c r="A834" s="212"/>
      <c r="B834" s="217"/>
      <c r="C834" s="218"/>
      <c r="D834" s="207"/>
      <c r="E834" s="207"/>
      <c r="F834" s="207"/>
      <c r="G834" s="209"/>
      <c r="H834" s="209"/>
      <c r="I834" s="209"/>
      <c r="J834" s="93" t="s">
        <v>29</v>
      </c>
      <c r="K834" s="259"/>
      <c r="L834" s="207"/>
    </row>
    <row r="835" spans="1:12" ht="20.25" customHeight="1" x14ac:dyDescent="0.5">
      <c r="A835" s="104">
        <f>กรอกข้อมูล!A2</f>
        <v>0</v>
      </c>
      <c r="B835" s="203" t="s">
        <v>3</v>
      </c>
      <c r="C835" s="204"/>
      <c r="D835" s="105" t="s">
        <v>9</v>
      </c>
      <c r="E835" s="105">
        <f>กรอกข้อมูล!C2</f>
        <v>4</v>
      </c>
      <c r="F835" s="106">
        <v>70</v>
      </c>
      <c r="G835" s="118">
        <f>SUM(คะแนนปลายปี!B23)</f>
        <v>0</v>
      </c>
      <c r="H835" s="119">
        <v>30</v>
      </c>
      <c r="I835" s="118">
        <f>SUM(คะแนนปลายปี!C23)</f>
        <v>0</v>
      </c>
      <c r="J835" s="118">
        <f>SUM(คะแนนปลายปี!D23)</f>
        <v>0</v>
      </c>
      <c r="K835" s="118">
        <f>SUM(คะแนนปลายปี!E23)</f>
        <v>0</v>
      </c>
      <c r="L835" s="94"/>
    </row>
    <row r="836" spans="1:12" ht="20.25" customHeight="1" x14ac:dyDescent="0.5">
      <c r="A836" s="104">
        <f>กรอกข้อมูล!A3</f>
        <v>0</v>
      </c>
      <c r="B836" s="199" t="s">
        <v>4</v>
      </c>
      <c r="C836" s="200"/>
      <c r="D836" s="105" t="s">
        <v>9</v>
      </c>
      <c r="E836" s="105">
        <f>กรอกข้อมูล!C3</f>
        <v>4</v>
      </c>
      <c r="F836" s="106">
        <v>70</v>
      </c>
      <c r="G836" s="118">
        <f>SUM(คะแนนปลายปี!F23)</f>
        <v>0</v>
      </c>
      <c r="H836" s="119">
        <v>30</v>
      </c>
      <c r="I836" s="118">
        <f>SUM(คะแนนปลายปี!G23)</f>
        <v>0</v>
      </c>
      <c r="J836" s="118">
        <f>SUM(คะแนนปลายปี!H23)</f>
        <v>0</v>
      </c>
      <c r="K836" s="118">
        <f>SUM(คะแนนปลายปี!I23)</f>
        <v>0</v>
      </c>
      <c r="L836" s="94"/>
    </row>
    <row r="837" spans="1:12" ht="20.25" customHeight="1" x14ac:dyDescent="0.5">
      <c r="A837" s="104">
        <f>กรอกข้อมูล!A4</f>
        <v>0</v>
      </c>
      <c r="B837" s="199" t="s">
        <v>38</v>
      </c>
      <c r="C837" s="200"/>
      <c r="D837" s="105" t="s">
        <v>9</v>
      </c>
      <c r="E837" s="105">
        <f>กรอกข้อมูล!C4</f>
        <v>3</v>
      </c>
      <c r="F837" s="106">
        <v>70</v>
      </c>
      <c r="G837" s="118">
        <f>SUM(คะแนนปลายปี!J23)</f>
        <v>0</v>
      </c>
      <c r="H837" s="119">
        <v>30</v>
      </c>
      <c r="I837" s="118">
        <f>SUM(คะแนนปลายปี!K23)</f>
        <v>0</v>
      </c>
      <c r="J837" s="118">
        <f>SUM(คะแนนปลายปี!L23)</f>
        <v>0</v>
      </c>
      <c r="K837" s="118">
        <f>SUM(คะแนนปลายปี!M23)</f>
        <v>0</v>
      </c>
      <c r="L837" s="94"/>
    </row>
    <row r="838" spans="1:12" ht="20.25" customHeight="1" x14ac:dyDescent="0.5">
      <c r="A838" s="104">
        <f>กรอกข้อมูล!A5</f>
        <v>0</v>
      </c>
      <c r="B838" s="199" t="s">
        <v>5</v>
      </c>
      <c r="C838" s="200"/>
      <c r="D838" s="105" t="s">
        <v>9</v>
      </c>
      <c r="E838" s="105">
        <f>กรอกข้อมูล!C5</f>
        <v>2</v>
      </c>
      <c r="F838" s="106">
        <v>70</v>
      </c>
      <c r="G838" s="118">
        <f>SUM(คะแนนปลายปี!N23)</f>
        <v>0</v>
      </c>
      <c r="H838" s="119">
        <v>30</v>
      </c>
      <c r="I838" s="118">
        <f>SUM(คะแนนปลายปี!O23)</f>
        <v>0</v>
      </c>
      <c r="J838" s="118">
        <f>SUM(คะแนนปลายปี!P23)</f>
        <v>0</v>
      </c>
      <c r="K838" s="118">
        <f>SUM(คะแนนปลายปี!Q23)</f>
        <v>0</v>
      </c>
      <c r="L838" s="94"/>
    </row>
    <row r="839" spans="1:12" ht="20.25" customHeight="1" x14ac:dyDescent="0.5">
      <c r="A839" s="104">
        <f>กรอกข้อมูล!A6</f>
        <v>0</v>
      </c>
      <c r="B839" s="199" t="s">
        <v>18</v>
      </c>
      <c r="C839" s="200"/>
      <c r="D839" s="105" t="s">
        <v>9</v>
      </c>
      <c r="E839" s="105">
        <f>กรอกข้อมูล!C6</f>
        <v>1</v>
      </c>
      <c r="F839" s="106">
        <v>70</v>
      </c>
      <c r="G839" s="118">
        <f>SUM(คะแนนปลายปี!R23)</f>
        <v>0</v>
      </c>
      <c r="H839" s="119">
        <v>30</v>
      </c>
      <c r="I839" s="118">
        <f>SUM(คะแนนปลายปี!S23)</f>
        <v>0</v>
      </c>
      <c r="J839" s="118">
        <f>SUM(คะแนนปลายปี!T23)</f>
        <v>0</v>
      </c>
      <c r="K839" s="118">
        <f>SUM(คะแนนปลายปี!U23)</f>
        <v>0</v>
      </c>
      <c r="L839" s="94"/>
    </row>
    <row r="840" spans="1:12" ht="20.25" customHeight="1" x14ac:dyDescent="0.5">
      <c r="A840" s="104">
        <f>กรอกข้อมูล!A7</f>
        <v>0</v>
      </c>
      <c r="B840" s="199" t="s">
        <v>39</v>
      </c>
      <c r="C840" s="200"/>
      <c r="D840" s="105" t="s">
        <v>9</v>
      </c>
      <c r="E840" s="105">
        <f>กรอกข้อมูล!C7</f>
        <v>2</v>
      </c>
      <c r="F840" s="106">
        <v>80</v>
      </c>
      <c r="G840" s="118">
        <f>SUM(คะแนนปลายปี!V23)</f>
        <v>0</v>
      </c>
      <c r="H840" s="119">
        <v>20</v>
      </c>
      <c r="I840" s="118">
        <f>SUM(คะแนนปลายปี!W23)</f>
        <v>0</v>
      </c>
      <c r="J840" s="118">
        <f>SUM(คะแนนปลายปี!X23)</f>
        <v>0</v>
      </c>
      <c r="K840" s="118">
        <f>SUM(คะแนนปลายปี!Y23)</f>
        <v>0</v>
      </c>
      <c r="L840" s="94"/>
    </row>
    <row r="841" spans="1:12" ht="20.25" customHeight="1" x14ac:dyDescent="0.5">
      <c r="A841" s="104">
        <f>กรอกข้อมูล!A8</f>
        <v>0</v>
      </c>
      <c r="B841" s="199" t="s">
        <v>7</v>
      </c>
      <c r="C841" s="200"/>
      <c r="D841" s="105" t="s">
        <v>9</v>
      </c>
      <c r="E841" s="105">
        <f>กรอกข้อมูล!C8</f>
        <v>2</v>
      </c>
      <c r="F841" s="106">
        <v>80</v>
      </c>
      <c r="G841" s="118">
        <f>SUM(คะแนนปลายปี!Z23)</f>
        <v>0</v>
      </c>
      <c r="H841" s="119">
        <v>20</v>
      </c>
      <c r="I841" s="118">
        <f>SUM(คะแนนปลายปี!AA23)</f>
        <v>0</v>
      </c>
      <c r="J841" s="118">
        <f>SUM(คะแนนปลายปี!AB23)</f>
        <v>0</v>
      </c>
      <c r="K841" s="118">
        <f>SUM(คะแนนปลายปี!AC23)</f>
        <v>0</v>
      </c>
      <c r="L841" s="94"/>
    </row>
    <row r="842" spans="1:12" ht="20.25" customHeight="1" x14ac:dyDescent="0.5">
      <c r="A842" s="104">
        <f>กรอกข้อมูล!A9</f>
        <v>0</v>
      </c>
      <c r="B842" s="199" t="s">
        <v>34</v>
      </c>
      <c r="C842" s="200"/>
      <c r="D842" s="105" t="s">
        <v>9</v>
      </c>
      <c r="E842" s="105">
        <f>กรอกข้อมูล!C9</f>
        <v>1</v>
      </c>
      <c r="F842" s="106">
        <v>80</v>
      </c>
      <c r="G842" s="118">
        <f>SUM(คะแนนปลายปี!AD23)</f>
        <v>0</v>
      </c>
      <c r="H842" s="119">
        <v>20</v>
      </c>
      <c r="I842" s="118">
        <f>SUM(คะแนนปลายปี!AE23)</f>
        <v>0</v>
      </c>
      <c r="J842" s="118">
        <f>SUM(คะแนนปลายปี!AF23)</f>
        <v>0</v>
      </c>
      <c r="K842" s="118">
        <f>SUM(คะแนนปลายปี!AG23)</f>
        <v>0</v>
      </c>
      <c r="L842" s="94"/>
    </row>
    <row r="843" spans="1:12" ht="20.25" customHeight="1" x14ac:dyDescent="0.5">
      <c r="A843" s="104">
        <f>กรอกข้อมูล!A10</f>
        <v>0</v>
      </c>
      <c r="B843" s="199" t="s">
        <v>21</v>
      </c>
      <c r="C843" s="200"/>
      <c r="D843" s="105" t="s">
        <v>9</v>
      </c>
      <c r="E843" s="105">
        <f>กรอกข้อมูล!C10</f>
        <v>2</v>
      </c>
      <c r="F843" s="106">
        <v>70</v>
      </c>
      <c r="G843" s="118">
        <f>SUM(คะแนนปลายปี!AH23)</f>
        <v>0</v>
      </c>
      <c r="H843" s="119">
        <v>30</v>
      </c>
      <c r="I843" s="118">
        <f>SUM(คะแนนปลายปี!AI23)</f>
        <v>0</v>
      </c>
      <c r="J843" s="118">
        <f>SUM(คะแนนปลายปี!AJ23)</f>
        <v>0</v>
      </c>
      <c r="K843" s="118">
        <f>SUM(คะแนนปลายปี!AK23)</f>
        <v>0</v>
      </c>
      <c r="L843" s="94"/>
    </row>
    <row r="844" spans="1:12" ht="20.25" customHeight="1" x14ac:dyDescent="0.5">
      <c r="A844" s="104">
        <f>กรอกข้อมูล!A11</f>
        <v>0</v>
      </c>
      <c r="B844" s="199">
        <f>กรอกข้อมูล!B11</f>
        <v>0</v>
      </c>
      <c r="C844" s="200"/>
      <c r="D844" s="105" t="s">
        <v>17</v>
      </c>
      <c r="E844" s="105">
        <f>กรอกข้อมูล!C11</f>
        <v>2</v>
      </c>
      <c r="F844" s="106">
        <v>80</v>
      </c>
      <c r="G844" s="118">
        <f>SUM(คะแนนปลายปี!AL23)</f>
        <v>0</v>
      </c>
      <c r="H844" s="119">
        <v>20</v>
      </c>
      <c r="I844" s="118">
        <f>SUM(คะแนนปลายปี!AM23)</f>
        <v>0</v>
      </c>
      <c r="J844" s="118">
        <f>SUM(คะแนนปลายปี!AN23)</f>
        <v>0</v>
      </c>
      <c r="K844" s="118">
        <f>SUM(คะแนนปลายปี!AO23)</f>
        <v>0</v>
      </c>
      <c r="L844" s="94"/>
    </row>
    <row r="845" spans="1:12" ht="20.25" customHeight="1" x14ac:dyDescent="0.5">
      <c r="A845" s="80"/>
      <c r="B845" s="201"/>
      <c r="C845" s="201"/>
      <c r="D845" s="108"/>
      <c r="E845" s="108"/>
      <c r="F845" s="109"/>
      <c r="G845" s="112"/>
      <c r="H845" s="111"/>
      <c r="I845" s="112"/>
      <c r="J845" s="112"/>
      <c r="K845" s="112"/>
    </row>
    <row r="846" spans="1:12" ht="20.25" customHeight="1" x14ac:dyDescent="0.5">
      <c r="A846" s="100"/>
      <c r="B846" s="100"/>
      <c r="C846" s="100"/>
      <c r="D846" s="100"/>
      <c r="E846" s="72">
        <f>SUM(E835:E845)</f>
        <v>23</v>
      </c>
      <c r="F846" s="109"/>
      <c r="G846" s="112"/>
      <c r="I846" s="124"/>
      <c r="J846" s="125"/>
    </row>
    <row r="847" spans="1:12" ht="20.25" customHeight="1" x14ac:dyDescent="0.5">
      <c r="A847" s="252" t="s">
        <v>87</v>
      </c>
      <c r="B847" s="253"/>
      <c r="C847" s="253"/>
      <c r="D847" s="254"/>
      <c r="F847" s="255">
        <f>ROUNDDOWN(SUM((K835*E835)+(K836*E836)+(K837*E837)+(K838*E838)+(K839*E839)+(K840*E840)+(K841*E841)+(K842*E842)+(K843*E843)+(K844*E844))/E846,2)</f>
        <v>0</v>
      </c>
      <c r="G847" s="256"/>
      <c r="H847" s="113"/>
      <c r="I847" s="120"/>
    </row>
    <row r="848" spans="1:12" ht="3" customHeight="1" x14ac:dyDescent="0.5">
      <c r="A848" s="80"/>
      <c r="B848" s="107"/>
      <c r="C848" s="107"/>
      <c r="D848" s="108"/>
      <c r="E848" s="71"/>
      <c r="F848" s="80"/>
      <c r="G848" s="113"/>
      <c r="H848" s="113"/>
      <c r="I848" s="120"/>
    </row>
    <row r="849" spans="1:12" ht="20.25" customHeight="1" x14ac:dyDescent="0.5">
      <c r="A849" s="251" t="s">
        <v>88</v>
      </c>
      <c r="B849" s="251"/>
      <c r="C849" s="251"/>
      <c r="D849" s="251"/>
      <c r="F849" s="257" t="str">
        <f>'คุณฯ-สรุป'!FL23</f>
        <v/>
      </c>
      <c r="G849" s="258"/>
      <c r="H849" s="88"/>
      <c r="I849" s="88"/>
    </row>
    <row r="850" spans="1:12" ht="3" customHeight="1" x14ac:dyDescent="0.5">
      <c r="D850" s="75"/>
      <c r="E850" s="101"/>
    </row>
    <row r="851" spans="1:12" ht="20.25" customHeight="1" x14ac:dyDescent="0.5">
      <c r="A851" s="251" t="s">
        <v>85</v>
      </c>
      <c r="B851" s="251"/>
      <c r="C851" s="251"/>
      <c r="D851" s="251"/>
      <c r="F851" s="257" t="str">
        <f>'อ่านฯ-สรุป'!BM23</f>
        <v/>
      </c>
      <c r="G851" s="258"/>
    </row>
    <row r="852" spans="1:12" ht="3" customHeight="1" x14ac:dyDescent="0.5">
      <c r="A852" s="73"/>
      <c r="B852" s="73"/>
      <c r="C852" s="73"/>
      <c r="D852" s="73"/>
    </row>
    <row r="853" spans="1:12" ht="20.25" customHeight="1" x14ac:dyDescent="0.5">
      <c r="A853" s="247" t="s">
        <v>86</v>
      </c>
      <c r="B853" s="248"/>
      <c r="C853" s="248"/>
      <c r="D853" s="249"/>
    </row>
    <row r="854" spans="1:12" ht="20.25" customHeight="1" x14ac:dyDescent="0.5">
      <c r="A854" s="95" t="s">
        <v>91</v>
      </c>
      <c r="B854" s="80"/>
      <c r="C854" s="80"/>
      <c r="D854" s="96"/>
      <c r="F854" s="250" t="s">
        <v>89</v>
      </c>
      <c r="G854" s="250"/>
    </row>
    <row r="855" spans="1:12" ht="20.25" customHeight="1" x14ac:dyDescent="0.5">
      <c r="A855" s="95" t="s">
        <v>92</v>
      </c>
      <c r="B855" s="80"/>
      <c r="C855" s="80"/>
      <c r="D855" s="96"/>
      <c r="F855" s="250" t="s">
        <v>89</v>
      </c>
      <c r="G855" s="250"/>
    </row>
    <row r="856" spans="1:12" ht="20.25" customHeight="1" x14ac:dyDescent="0.5">
      <c r="A856" s="95" t="s">
        <v>93</v>
      </c>
      <c r="B856" s="80"/>
      <c r="C856" s="80"/>
      <c r="D856" s="96"/>
      <c r="F856" s="250" t="s">
        <v>89</v>
      </c>
      <c r="G856" s="250"/>
      <c r="H856" s="90"/>
      <c r="I856" s="90"/>
    </row>
    <row r="857" spans="1:12" ht="20.25" customHeight="1" x14ac:dyDescent="0.5">
      <c r="A857" s="97" t="s">
        <v>134</v>
      </c>
      <c r="B857" s="98"/>
      <c r="C857" s="98"/>
      <c r="D857" s="99"/>
      <c r="F857" s="250" t="s">
        <v>89</v>
      </c>
      <c r="G857" s="250"/>
    </row>
    <row r="858" spans="1:12" ht="20.25" customHeight="1" x14ac:dyDescent="0.5">
      <c r="A858" s="74" t="s">
        <v>94</v>
      </c>
      <c r="D858" s="81"/>
    </row>
    <row r="859" spans="1:12" ht="20.25" customHeight="1" x14ac:dyDescent="0.5">
      <c r="B859" s="83"/>
      <c r="C859" s="83"/>
    </row>
    <row r="860" spans="1:12" ht="20.25" customHeight="1" x14ac:dyDescent="0.5">
      <c r="A860" s="195" t="s">
        <v>96</v>
      </c>
      <c r="B860" s="195"/>
      <c r="C860" s="195"/>
      <c r="D860" s="195"/>
      <c r="F860" s="79" t="s">
        <v>106</v>
      </c>
      <c r="G860" s="88"/>
      <c r="H860" s="88"/>
      <c r="I860" s="88"/>
      <c r="J860" s="88"/>
      <c r="K860" s="88"/>
      <c r="L860" s="79"/>
    </row>
    <row r="861" spans="1:12" ht="20.25" customHeight="1" x14ac:dyDescent="0.5">
      <c r="B861" s="197" t="str">
        <f>"("&amp;กรอกข้อมูล!B$15&amp;")"</f>
        <v>(นางสาวตัวอย่าง)</v>
      </c>
      <c r="C861" s="197"/>
      <c r="E861" s="79"/>
      <c r="F861" s="222" t="s">
        <v>95</v>
      </c>
      <c r="G861" s="222"/>
      <c r="H861" s="222"/>
      <c r="I861" s="222"/>
    </row>
    <row r="862" spans="1:12" ht="20.25" customHeight="1" x14ac:dyDescent="0.5">
      <c r="K862" s="117" t="s">
        <v>8</v>
      </c>
      <c r="L862" s="77">
        <v>22</v>
      </c>
    </row>
    <row r="866" spans="1:12" ht="20.25" customHeight="1" x14ac:dyDescent="0.5">
      <c r="A866" s="179" t="s">
        <v>30</v>
      </c>
      <c r="B866" s="179"/>
      <c r="C866" s="179"/>
      <c r="D866" s="179"/>
      <c r="E866" s="179"/>
      <c r="F866" s="179"/>
      <c r="G866" s="179"/>
      <c r="H866" s="179"/>
      <c r="I866" s="179"/>
      <c r="J866" s="179"/>
      <c r="K866" s="179"/>
      <c r="L866" s="179"/>
    </row>
    <row r="867" spans="1:12" ht="26.1" customHeight="1" x14ac:dyDescent="0.5">
      <c r="A867" s="180" t="s">
        <v>90</v>
      </c>
      <c r="B867" s="180"/>
      <c r="C867" s="180"/>
      <c r="D867" s="180"/>
      <c r="E867" s="180"/>
      <c r="F867" s="180"/>
      <c r="G867" s="180"/>
      <c r="H867" s="180"/>
      <c r="I867" s="180"/>
      <c r="J867" s="180"/>
      <c r="K867" s="180"/>
      <c r="L867" s="180"/>
    </row>
    <row r="868" spans="1:12" ht="20.25" customHeight="1" x14ac:dyDescent="0.5">
      <c r="B868" s="102"/>
      <c r="C868" s="103"/>
      <c r="D868" s="179" t="s">
        <v>42</v>
      </c>
      <c r="E868" s="179"/>
      <c r="F868" s="260">
        <f>SUM(กรอกข้อมูล!B$13)</f>
        <v>0</v>
      </c>
      <c r="G868" s="260"/>
      <c r="I868" s="115"/>
      <c r="J868" s="115"/>
    </row>
    <row r="869" spans="1:12" ht="15.75" customHeight="1" x14ac:dyDescent="0.5">
      <c r="A869" s="71"/>
      <c r="B869" s="71"/>
      <c r="C869" s="71"/>
      <c r="D869" s="71"/>
      <c r="E869" s="71"/>
      <c r="F869" s="71"/>
      <c r="G869" s="76"/>
      <c r="H869" s="76"/>
      <c r="I869" s="76"/>
      <c r="J869" s="76"/>
    </row>
    <row r="870" spans="1:12" ht="22.9" customHeight="1" x14ac:dyDescent="0.5">
      <c r="A870" s="102" t="s">
        <v>0</v>
      </c>
      <c r="C870" s="181">
        <f>(กรอกข้อมูล!B38)</f>
        <v>0</v>
      </c>
      <c r="D870" s="181"/>
      <c r="E870" s="181"/>
      <c r="F870" s="181"/>
      <c r="G870" s="121"/>
      <c r="H870" s="115" t="s">
        <v>40</v>
      </c>
      <c r="J870" s="115"/>
      <c r="K870" s="78">
        <f>กรอกข้อมูล!B14</f>
        <v>0</v>
      </c>
    </row>
    <row r="871" spans="1:12" ht="20.25" customHeight="1" x14ac:dyDescent="0.5">
      <c r="A871" s="102"/>
      <c r="B871" s="102"/>
      <c r="C871" s="182"/>
      <c r="D871" s="182"/>
      <c r="E871" s="182"/>
      <c r="F871" s="182"/>
      <c r="G871" s="183"/>
      <c r="H871" s="115"/>
      <c r="I871" s="115"/>
      <c r="J871" s="115"/>
    </row>
    <row r="872" spans="1:12" ht="20.25" customHeight="1" x14ac:dyDescent="0.5">
      <c r="A872" s="98"/>
      <c r="B872" s="98"/>
      <c r="C872" s="98"/>
      <c r="D872" s="98"/>
      <c r="E872" s="98"/>
      <c r="F872" s="98"/>
      <c r="G872" s="114"/>
      <c r="H872" s="114"/>
      <c r="I872" s="114"/>
      <c r="J872" s="114"/>
    </row>
    <row r="873" spans="1:12" ht="20.25" customHeight="1" x14ac:dyDescent="0.5">
      <c r="A873" s="210" t="s">
        <v>1</v>
      </c>
      <c r="B873" s="213" t="s">
        <v>2</v>
      </c>
      <c r="C873" s="214"/>
      <c r="D873" s="206" t="s">
        <v>10</v>
      </c>
      <c r="E873" s="206" t="s">
        <v>32</v>
      </c>
      <c r="F873" s="220" t="s">
        <v>28</v>
      </c>
      <c r="G873" s="220"/>
      <c r="H873" s="205" t="s">
        <v>24</v>
      </c>
      <c r="I873" s="205"/>
      <c r="J873" s="91" t="s">
        <v>20</v>
      </c>
      <c r="K873" s="259" t="s">
        <v>57</v>
      </c>
      <c r="L873" s="206" t="s">
        <v>83</v>
      </c>
    </row>
    <row r="874" spans="1:12" ht="20.25" customHeight="1" x14ac:dyDescent="0.5">
      <c r="A874" s="211"/>
      <c r="B874" s="215"/>
      <c r="C874" s="216"/>
      <c r="D874" s="219"/>
      <c r="E874" s="219"/>
      <c r="F874" s="206" t="s">
        <v>26</v>
      </c>
      <c r="G874" s="208" t="s">
        <v>27</v>
      </c>
      <c r="H874" s="208" t="s">
        <v>26</v>
      </c>
      <c r="I874" s="208" t="s">
        <v>27</v>
      </c>
      <c r="J874" s="92">
        <v>100</v>
      </c>
      <c r="K874" s="259"/>
      <c r="L874" s="219"/>
    </row>
    <row r="875" spans="1:12" ht="20.25" customHeight="1" x14ac:dyDescent="0.5">
      <c r="A875" s="212"/>
      <c r="B875" s="217"/>
      <c r="C875" s="218"/>
      <c r="D875" s="207"/>
      <c r="E875" s="207"/>
      <c r="F875" s="207"/>
      <c r="G875" s="209"/>
      <c r="H875" s="209"/>
      <c r="I875" s="209"/>
      <c r="J875" s="93" t="s">
        <v>29</v>
      </c>
      <c r="K875" s="259"/>
      <c r="L875" s="207"/>
    </row>
    <row r="876" spans="1:12" ht="20.25" customHeight="1" x14ac:dyDescent="0.5">
      <c r="A876" s="104">
        <f>กรอกข้อมูล!A2</f>
        <v>0</v>
      </c>
      <c r="B876" s="203" t="s">
        <v>3</v>
      </c>
      <c r="C876" s="204"/>
      <c r="D876" s="105" t="s">
        <v>9</v>
      </c>
      <c r="E876" s="105">
        <f>กรอกข้อมูล!C2</f>
        <v>4</v>
      </c>
      <c r="F876" s="106">
        <v>70</v>
      </c>
      <c r="G876" s="118">
        <f>SUM(คะแนนปลายปี!B24)</f>
        <v>0</v>
      </c>
      <c r="H876" s="119">
        <v>30</v>
      </c>
      <c r="I876" s="118">
        <f>SUM(คะแนนปลายปี!C24)</f>
        <v>0</v>
      </c>
      <c r="J876" s="118">
        <f>SUM(คะแนนปลายปี!D24)</f>
        <v>0</v>
      </c>
      <c r="K876" s="118">
        <f>SUM(คะแนนปลายปี!E24)</f>
        <v>0</v>
      </c>
      <c r="L876" s="94"/>
    </row>
    <row r="877" spans="1:12" ht="20.25" customHeight="1" x14ac:dyDescent="0.5">
      <c r="A877" s="104">
        <f>กรอกข้อมูล!A3</f>
        <v>0</v>
      </c>
      <c r="B877" s="199" t="s">
        <v>4</v>
      </c>
      <c r="C877" s="200"/>
      <c r="D877" s="105" t="s">
        <v>9</v>
      </c>
      <c r="E877" s="105">
        <f>กรอกข้อมูล!C3</f>
        <v>4</v>
      </c>
      <c r="F877" s="106">
        <v>70</v>
      </c>
      <c r="G877" s="118">
        <f>SUM(คะแนนปลายปี!F24)</f>
        <v>0</v>
      </c>
      <c r="H877" s="119">
        <v>30</v>
      </c>
      <c r="I877" s="118">
        <f>SUM(คะแนนปลายปี!G24)</f>
        <v>0</v>
      </c>
      <c r="J877" s="118">
        <f>SUM(คะแนนปลายปี!H24)</f>
        <v>0</v>
      </c>
      <c r="K877" s="118">
        <f>SUM(คะแนนปลายปี!I24)</f>
        <v>0</v>
      </c>
      <c r="L877" s="94"/>
    </row>
    <row r="878" spans="1:12" ht="20.25" customHeight="1" x14ac:dyDescent="0.5">
      <c r="A878" s="104">
        <f>กรอกข้อมูล!A4</f>
        <v>0</v>
      </c>
      <c r="B878" s="199" t="s">
        <v>38</v>
      </c>
      <c r="C878" s="200"/>
      <c r="D878" s="105" t="s">
        <v>9</v>
      </c>
      <c r="E878" s="105">
        <f>กรอกข้อมูล!C4</f>
        <v>3</v>
      </c>
      <c r="F878" s="106">
        <v>70</v>
      </c>
      <c r="G878" s="118">
        <f>SUM(คะแนนปลายปี!J24)</f>
        <v>0</v>
      </c>
      <c r="H878" s="119">
        <v>30</v>
      </c>
      <c r="I878" s="118">
        <f>SUM(คะแนนปลายปี!K24)</f>
        <v>0</v>
      </c>
      <c r="J878" s="118">
        <f>SUM(คะแนนปลายปี!L24)</f>
        <v>0</v>
      </c>
      <c r="K878" s="118">
        <f>SUM(คะแนนปลายปี!M24)</f>
        <v>0</v>
      </c>
      <c r="L878" s="94"/>
    </row>
    <row r="879" spans="1:12" ht="20.25" customHeight="1" x14ac:dyDescent="0.5">
      <c r="A879" s="104">
        <f>กรอกข้อมูล!A5</f>
        <v>0</v>
      </c>
      <c r="B879" s="199" t="s">
        <v>5</v>
      </c>
      <c r="C879" s="200"/>
      <c r="D879" s="105" t="s">
        <v>9</v>
      </c>
      <c r="E879" s="105">
        <f>กรอกข้อมูล!C5</f>
        <v>2</v>
      </c>
      <c r="F879" s="106">
        <v>70</v>
      </c>
      <c r="G879" s="118">
        <f>SUM(คะแนนปลายปี!N24)</f>
        <v>0</v>
      </c>
      <c r="H879" s="119">
        <v>30</v>
      </c>
      <c r="I879" s="118">
        <f>SUM(คะแนนปลายปี!O24)</f>
        <v>0</v>
      </c>
      <c r="J879" s="118">
        <f>SUM(คะแนนปลายปี!P24)</f>
        <v>0</v>
      </c>
      <c r="K879" s="118">
        <f>SUM(คะแนนปลายปี!Q24)</f>
        <v>0</v>
      </c>
      <c r="L879" s="94"/>
    </row>
    <row r="880" spans="1:12" ht="20.25" customHeight="1" x14ac:dyDescent="0.5">
      <c r="A880" s="104">
        <f>กรอกข้อมูล!A6</f>
        <v>0</v>
      </c>
      <c r="B880" s="199" t="s">
        <v>18</v>
      </c>
      <c r="C880" s="200"/>
      <c r="D880" s="105" t="s">
        <v>9</v>
      </c>
      <c r="E880" s="105">
        <f>กรอกข้อมูล!C6</f>
        <v>1</v>
      </c>
      <c r="F880" s="106">
        <v>70</v>
      </c>
      <c r="G880" s="118">
        <f>SUM(คะแนนปลายปี!R24)</f>
        <v>0</v>
      </c>
      <c r="H880" s="119">
        <v>30</v>
      </c>
      <c r="I880" s="118">
        <f>SUM(คะแนนปลายปี!S24)</f>
        <v>0</v>
      </c>
      <c r="J880" s="118">
        <f>SUM(คะแนนปลายปี!T24)</f>
        <v>0</v>
      </c>
      <c r="K880" s="118">
        <f>SUM(คะแนนปลายปี!U24)</f>
        <v>0</v>
      </c>
      <c r="L880" s="94"/>
    </row>
    <row r="881" spans="1:12" ht="20.25" customHeight="1" x14ac:dyDescent="0.5">
      <c r="A881" s="104">
        <f>กรอกข้อมูล!A7</f>
        <v>0</v>
      </c>
      <c r="B881" s="199" t="s">
        <v>39</v>
      </c>
      <c r="C881" s="200"/>
      <c r="D881" s="105" t="s">
        <v>9</v>
      </c>
      <c r="E881" s="105">
        <f>กรอกข้อมูล!C7</f>
        <v>2</v>
      </c>
      <c r="F881" s="106">
        <v>80</v>
      </c>
      <c r="G881" s="118">
        <f>SUM(คะแนนปลายปี!V24)</f>
        <v>0</v>
      </c>
      <c r="H881" s="119">
        <v>20</v>
      </c>
      <c r="I881" s="118">
        <f>SUM(คะแนนปลายปี!W24)</f>
        <v>0</v>
      </c>
      <c r="J881" s="118">
        <f>SUM(คะแนนปลายปี!X24)</f>
        <v>0</v>
      </c>
      <c r="K881" s="118">
        <f>SUM(คะแนนปลายปี!Y24)</f>
        <v>0</v>
      </c>
      <c r="L881" s="94"/>
    </row>
    <row r="882" spans="1:12" ht="20.25" customHeight="1" x14ac:dyDescent="0.5">
      <c r="A882" s="104">
        <f>กรอกข้อมูล!A8</f>
        <v>0</v>
      </c>
      <c r="B882" s="199" t="s">
        <v>7</v>
      </c>
      <c r="C882" s="200"/>
      <c r="D882" s="105" t="s">
        <v>9</v>
      </c>
      <c r="E882" s="105">
        <f>กรอกข้อมูล!C8</f>
        <v>2</v>
      </c>
      <c r="F882" s="106">
        <v>80</v>
      </c>
      <c r="G882" s="118">
        <f>SUM(คะแนนปลายปี!Z24)</f>
        <v>0</v>
      </c>
      <c r="H882" s="119">
        <v>20</v>
      </c>
      <c r="I882" s="118">
        <f>SUM(คะแนนปลายปี!AA24)</f>
        <v>0</v>
      </c>
      <c r="J882" s="118">
        <f>SUM(คะแนนปลายปี!AB24)</f>
        <v>0</v>
      </c>
      <c r="K882" s="118">
        <f>SUM(คะแนนปลายปี!AC24)</f>
        <v>0</v>
      </c>
      <c r="L882" s="94"/>
    </row>
    <row r="883" spans="1:12" ht="20.25" customHeight="1" x14ac:dyDescent="0.5">
      <c r="A883" s="104">
        <f>กรอกข้อมูล!A9</f>
        <v>0</v>
      </c>
      <c r="B883" s="199" t="s">
        <v>34</v>
      </c>
      <c r="C883" s="200"/>
      <c r="D883" s="105" t="s">
        <v>9</v>
      </c>
      <c r="E883" s="105">
        <f>กรอกข้อมูล!C9</f>
        <v>1</v>
      </c>
      <c r="F883" s="106">
        <v>80</v>
      </c>
      <c r="G883" s="118">
        <f>SUM(คะแนนปลายปี!AD24)</f>
        <v>0</v>
      </c>
      <c r="H883" s="119">
        <v>20</v>
      </c>
      <c r="I883" s="118">
        <f>SUM(คะแนนปลายปี!AE24)</f>
        <v>0</v>
      </c>
      <c r="J883" s="118">
        <f>SUM(คะแนนปลายปี!AF24)</f>
        <v>0</v>
      </c>
      <c r="K883" s="118">
        <f>SUM(คะแนนปลายปี!AG24)</f>
        <v>0</v>
      </c>
      <c r="L883" s="94"/>
    </row>
    <row r="884" spans="1:12" ht="20.25" customHeight="1" x14ac:dyDescent="0.5">
      <c r="A884" s="104">
        <f>กรอกข้อมูล!A10</f>
        <v>0</v>
      </c>
      <c r="B884" s="199" t="s">
        <v>21</v>
      </c>
      <c r="C884" s="200"/>
      <c r="D884" s="105" t="s">
        <v>9</v>
      </c>
      <c r="E884" s="105">
        <f>กรอกข้อมูล!C10</f>
        <v>2</v>
      </c>
      <c r="F884" s="106">
        <v>70</v>
      </c>
      <c r="G884" s="118">
        <f>SUM(คะแนนปลายปี!AH24)</f>
        <v>0</v>
      </c>
      <c r="H884" s="119">
        <v>30</v>
      </c>
      <c r="I884" s="118">
        <f>SUM(คะแนนปลายปี!AI24)</f>
        <v>0</v>
      </c>
      <c r="J884" s="118">
        <f>SUM(คะแนนปลายปี!AJ24)</f>
        <v>0</v>
      </c>
      <c r="K884" s="118">
        <f>SUM(คะแนนปลายปี!AK24)</f>
        <v>0</v>
      </c>
      <c r="L884" s="94"/>
    </row>
    <row r="885" spans="1:12" ht="20.25" customHeight="1" x14ac:dyDescent="0.5">
      <c r="A885" s="104">
        <f>กรอกข้อมูล!A11</f>
        <v>0</v>
      </c>
      <c r="B885" s="199">
        <f>กรอกข้อมูล!B11</f>
        <v>0</v>
      </c>
      <c r="C885" s="200"/>
      <c r="D885" s="105" t="s">
        <v>17</v>
      </c>
      <c r="E885" s="105">
        <f>กรอกข้อมูล!C11</f>
        <v>2</v>
      </c>
      <c r="F885" s="106">
        <v>80</v>
      </c>
      <c r="G885" s="118">
        <f>SUM(คะแนนปลายปี!AL24)</f>
        <v>0</v>
      </c>
      <c r="H885" s="119">
        <v>20</v>
      </c>
      <c r="I885" s="118">
        <f>SUM(คะแนนปลายปี!AM24)</f>
        <v>0</v>
      </c>
      <c r="J885" s="118">
        <f>SUM(คะแนนปลายปี!AN24)</f>
        <v>0</v>
      </c>
      <c r="K885" s="118">
        <f>SUM(คะแนนปลายปี!AO24)</f>
        <v>0</v>
      </c>
      <c r="L885" s="94"/>
    </row>
    <row r="886" spans="1:12" ht="20.25" customHeight="1" x14ac:dyDescent="0.5">
      <c r="A886" s="80"/>
      <c r="B886" s="201"/>
      <c r="C886" s="201"/>
      <c r="D886" s="108"/>
      <c r="E886" s="108"/>
      <c r="F886" s="109"/>
      <c r="G886" s="112"/>
      <c r="H886" s="111"/>
      <c r="I886" s="112"/>
      <c r="J886" s="112"/>
      <c r="K886" s="112"/>
    </row>
    <row r="887" spans="1:12" ht="20.25" customHeight="1" x14ac:dyDescent="0.5">
      <c r="A887" s="100"/>
      <c r="B887" s="100"/>
      <c r="C887" s="100"/>
      <c r="D887" s="100"/>
      <c r="E887" s="72">
        <f>SUM(E876:E886)</f>
        <v>23</v>
      </c>
      <c r="F887" s="109"/>
      <c r="G887" s="112"/>
      <c r="I887" s="124"/>
      <c r="J887" s="125"/>
    </row>
    <row r="888" spans="1:12" ht="20.25" customHeight="1" x14ac:dyDescent="0.5">
      <c r="A888" s="252" t="s">
        <v>87</v>
      </c>
      <c r="B888" s="253"/>
      <c r="C888" s="253"/>
      <c r="D888" s="254"/>
      <c r="F888" s="255">
        <f>ROUNDDOWN(SUM((K876*E876)+(K877*E877)+(K878*E878)+(K879*E879)+(K880*E880)+(K881*E881)+(K882*E882)+(K883*E883)+(K884*E884)+(K885*E885))/E887,2)</f>
        <v>0</v>
      </c>
      <c r="G888" s="256"/>
      <c r="H888" s="113"/>
      <c r="I888" s="120"/>
    </row>
    <row r="889" spans="1:12" ht="3" customHeight="1" x14ac:dyDescent="0.5">
      <c r="A889" s="80"/>
      <c r="B889" s="107"/>
      <c r="C889" s="107"/>
      <c r="D889" s="108"/>
      <c r="E889" s="71"/>
      <c r="F889" s="80"/>
      <c r="G889" s="113"/>
      <c r="H889" s="113"/>
      <c r="I889" s="120"/>
    </row>
    <row r="890" spans="1:12" ht="20.25" customHeight="1" x14ac:dyDescent="0.5">
      <c r="A890" s="251" t="s">
        <v>88</v>
      </c>
      <c r="B890" s="251"/>
      <c r="C890" s="251"/>
      <c r="D890" s="251"/>
      <c r="F890" s="257" t="str">
        <f>'คุณฯ-สรุป'!FL24</f>
        <v/>
      </c>
      <c r="G890" s="258"/>
      <c r="H890" s="88"/>
      <c r="I890" s="88"/>
    </row>
    <row r="891" spans="1:12" ht="3" customHeight="1" x14ac:dyDescent="0.5">
      <c r="D891" s="75"/>
      <c r="E891" s="101"/>
    </row>
    <row r="892" spans="1:12" ht="20.25" customHeight="1" x14ac:dyDescent="0.5">
      <c r="A892" s="251" t="s">
        <v>85</v>
      </c>
      <c r="B892" s="251"/>
      <c r="C892" s="251"/>
      <c r="D892" s="251"/>
      <c r="F892" s="257" t="str">
        <f>'อ่านฯ-สรุป'!BM24</f>
        <v/>
      </c>
      <c r="G892" s="258"/>
    </row>
    <row r="893" spans="1:12" ht="3" customHeight="1" x14ac:dyDescent="0.5">
      <c r="A893" s="73"/>
      <c r="B893" s="73"/>
      <c r="C893" s="73"/>
      <c r="D893" s="73"/>
    </row>
    <row r="894" spans="1:12" ht="20.25" customHeight="1" x14ac:dyDescent="0.5">
      <c r="A894" s="247" t="s">
        <v>86</v>
      </c>
      <c r="B894" s="248"/>
      <c r="C894" s="248"/>
      <c r="D894" s="249"/>
    </row>
    <row r="895" spans="1:12" ht="20.25" customHeight="1" x14ac:dyDescent="0.5">
      <c r="A895" s="95" t="s">
        <v>91</v>
      </c>
      <c r="B895" s="80"/>
      <c r="C895" s="80"/>
      <c r="D895" s="96"/>
      <c r="F895" s="250" t="s">
        <v>89</v>
      </c>
      <c r="G895" s="250"/>
    </row>
    <row r="896" spans="1:12" ht="20.25" customHeight="1" x14ac:dyDescent="0.5">
      <c r="A896" s="95" t="s">
        <v>92</v>
      </c>
      <c r="B896" s="80"/>
      <c r="C896" s="80"/>
      <c r="D896" s="96"/>
      <c r="F896" s="250" t="s">
        <v>89</v>
      </c>
      <c r="G896" s="250"/>
    </row>
    <row r="897" spans="1:12" ht="20.25" customHeight="1" x14ac:dyDescent="0.5">
      <c r="A897" s="95" t="s">
        <v>93</v>
      </c>
      <c r="B897" s="80"/>
      <c r="C897" s="80"/>
      <c r="D897" s="96"/>
      <c r="F897" s="250" t="s">
        <v>89</v>
      </c>
      <c r="G897" s="250"/>
      <c r="H897" s="90"/>
      <c r="I897" s="90"/>
    </row>
    <row r="898" spans="1:12" ht="20.25" customHeight="1" x14ac:dyDescent="0.5">
      <c r="A898" s="97" t="s">
        <v>134</v>
      </c>
      <c r="B898" s="98"/>
      <c r="C898" s="98"/>
      <c r="D898" s="99"/>
      <c r="F898" s="250" t="s">
        <v>89</v>
      </c>
      <c r="G898" s="250"/>
    </row>
    <row r="899" spans="1:12" ht="20.25" customHeight="1" x14ac:dyDescent="0.5">
      <c r="A899" s="74" t="s">
        <v>94</v>
      </c>
      <c r="D899" s="81"/>
    </row>
    <row r="900" spans="1:12" ht="20.25" customHeight="1" x14ac:dyDescent="0.5">
      <c r="B900" s="83"/>
      <c r="C900" s="83"/>
    </row>
    <row r="901" spans="1:12" ht="20.25" customHeight="1" x14ac:dyDescent="0.5">
      <c r="A901" s="195" t="s">
        <v>96</v>
      </c>
      <c r="B901" s="195"/>
      <c r="C901" s="195"/>
      <c r="D901" s="195"/>
      <c r="F901" s="79" t="s">
        <v>106</v>
      </c>
      <c r="G901" s="88"/>
      <c r="H901" s="88"/>
      <c r="I901" s="88"/>
      <c r="J901" s="88"/>
      <c r="K901" s="88"/>
      <c r="L901" s="79"/>
    </row>
    <row r="902" spans="1:12" ht="20.25" customHeight="1" x14ac:dyDescent="0.5">
      <c r="B902" s="197" t="str">
        <f>"("&amp;กรอกข้อมูล!B$15&amp;")"</f>
        <v>(นางสาวตัวอย่าง)</v>
      </c>
      <c r="C902" s="197"/>
      <c r="E902" s="79"/>
      <c r="F902" s="222" t="s">
        <v>95</v>
      </c>
      <c r="G902" s="222"/>
      <c r="H902" s="222"/>
      <c r="I902" s="222"/>
    </row>
    <row r="903" spans="1:12" ht="20.25" customHeight="1" x14ac:dyDescent="0.5">
      <c r="K903" s="117" t="s">
        <v>8</v>
      </c>
      <c r="L903" s="77">
        <v>23</v>
      </c>
    </row>
    <row r="907" spans="1:12" ht="20.25" customHeight="1" x14ac:dyDescent="0.5">
      <c r="A907" s="179" t="s">
        <v>30</v>
      </c>
      <c r="B907" s="179"/>
      <c r="C907" s="179"/>
      <c r="D907" s="179"/>
      <c r="E907" s="179"/>
      <c r="F907" s="179"/>
      <c r="G907" s="179"/>
      <c r="H907" s="179"/>
      <c r="I907" s="179"/>
      <c r="J907" s="179"/>
      <c r="K907" s="179"/>
      <c r="L907" s="179"/>
    </row>
    <row r="908" spans="1:12" ht="26.1" customHeight="1" x14ac:dyDescent="0.5">
      <c r="A908" s="180" t="s">
        <v>90</v>
      </c>
      <c r="B908" s="180"/>
      <c r="C908" s="180"/>
      <c r="D908" s="180"/>
      <c r="E908" s="180"/>
      <c r="F908" s="180"/>
      <c r="G908" s="180"/>
      <c r="H908" s="180"/>
      <c r="I908" s="180"/>
      <c r="J908" s="180"/>
      <c r="K908" s="180"/>
      <c r="L908" s="180"/>
    </row>
    <row r="909" spans="1:12" ht="20.25" customHeight="1" x14ac:dyDescent="0.5">
      <c r="B909" s="102"/>
      <c r="C909" s="103"/>
      <c r="D909" s="179" t="s">
        <v>42</v>
      </c>
      <c r="E909" s="179"/>
      <c r="F909" s="260">
        <f>SUM(กรอกข้อมูล!B$13)</f>
        <v>0</v>
      </c>
      <c r="G909" s="260"/>
      <c r="I909" s="115"/>
      <c r="J909" s="115"/>
    </row>
    <row r="910" spans="1:12" ht="15.75" customHeight="1" x14ac:dyDescent="0.5">
      <c r="A910" s="71"/>
      <c r="B910" s="71"/>
      <c r="C910" s="71"/>
      <c r="D910" s="71"/>
      <c r="E910" s="71"/>
      <c r="F910" s="71"/>
      <c r="G910" s="76"/>
      <c r="H910" s="76"/>
      <c r="I910" s="76"/>
      <c r="J910" s="76"/>
    </row>
    <row r="911" spans="1:12" ht="22.9" customHeight="1" x14ac:dyDescent="0.5">
      <c r="A911" s="102" t="s">
        <v>0</v>
      </c>
      <c r="C911" s="181">
        <f>(กรอกข้อมูล!B39)</f>
        <v>0</v>
      </c>
      <c r="D911" s="181"/>
      <c r="E911" s="181"/>
      <c r="F911" s="181"/>
      <c r="G911" s="121"/>
      <c r="H911" s="115" t="s">
        <v>40</v>
      </c>
      <c r="J911" s="115"/>
      <c r="K911" s="78">
        <f>กรอกข้อมูล!B14</f>
        <v>0</v>
      </c>
    </row>
    <row r="912" spans="1:12" ht="20.25" customHeight="1" x14ac:dyDescent="0.5">
      <c r="A912" s="102"/>
      <c r="B912" s="102"/>
      <c r="C912" s="182"/>
      <c r="D912" s="182"/>
      <c r="E912" s="182"/>
      <c r="F912" s="182"/>
      <c r="G912" s="183"/>
      <c r="H912" s="115"/>
      <c r="I912" s="115"/>
      <c r="J912" s="115"/>
    </row>
    <row r="913" spans="1:12" ht="20.25" customHeight="1" x14ac:dyDescent="0.5">
      <c r="A913" s="98"/>
      <c r="B913" s="98"/>
      <c r="C913" s="98"/>
      <c r="D913" s="98"/>
      <c r="E913" s="98"/>
      <c r="F913" s="98"/>
      <c r="G913" s="114"/>
      <c r="H913" s="114"/>
      <c r="I913" s="114"/>
      <c r="J913" s="114"/>
    </row>
    <row r="914" spans="1:12" ht="20.25" customHeight="1" x14ac:dyDescent="0.5">
      <c r="A914" s="210" t="s">
        <v>1</v>
      </c>
      <c r="B914" s="213" t="s">
        <v>2</v>
      </c>
      <c r="C914" s="214"/>
      <c r="D914" s="206" t="s">
        <v>10</v>
      </c>
      <c r="E914" s="206" t="s">
        <v>32</v>
      </c>
      <c r="F914" s="220" t="s">
        <v>28</v>
      </c>
      <c r="G914" s="220"/>
      <c r="H914" s="205" t="s">
        <v>24</v>
      </c>
      <c r="I914" s="205"/>
      <c r="J914" s="91" t="s">
        <v>20</v>
      </c>
      <c r="K914" s="259" t="s">
        <v>57</v>
      </c>
      <c r="L914" s="206" t="s">
        <v>83</v>
      </c>
    </row>
    <row r="915" spans="1:12" ht="20.25" customHeight="1" x14ac:dyDescent="0.5">
      <c r="A915" s="211"/>
      <c r="B915" s="215"/>
      <c r="C915" s="216"/>
      <c r="D915" s="219"/>
      <c r="E915" s="219"/>
      <c r="F915" s="206" t="s">
        <v>26</v>
      </c>
      <c r="G915" s="208" t="s">
        <v>27</v>
      </c>
      <c r="H915" s="208" t="s">
        <v>26</v>
      </c>
      <c r="I915" s="208" t="s">
        <v>27</v>
      </c>
      <c r="J915" s="92">
        <v>100</v>
      </c>
      <c r="K915" s="259"/>
      <c r="L915" s="219"/>
    </row>
    <row r="916" spans="1:12" ht="20.25" customHeight="1" x14ac:dyDescent="0.5">
      <c r="A916" s="212"/>
      <c r="B916" s="217"/>
      <c r="C916" s="218"/>
      <c r="D916" s="207"/>
      <c r="E916" s="207"/>
      <c r="F916" s="207"/>
      <c r="G916" s="209"/>
      <c r="H916" s="209"/>
      <c r="I916" s="209"/>
      <c r="J916" s="93" t="s">
        <v>29</v>
      </c>
      <c r="K916" s="259"/>
      <c r="L916" s="207"/>
    </row>
    <row r="917" spans="1:12" ht="20.25" customHeight="1" x14ac:dyDescent="0.5">
      <c r="A917" s="104">
        <f>กรอกข้อมูล!A2</f>
        <v>0</v>
      </c>
      <c r="B917" s="203" t="s">
        <v>3</v>
      </c>
      <c r="C917" s="204"/>
      <c r="D917" s="105" t="s">
        <v>9</v>
      </c>
      <c r="E917" s="105">
        <f>กรอกข้อมูล!C2</f>
        <v>4</v>
      </c>
      <c r="F917" s="106">
        <v>70</v>
      </c>
      <c r="G917" s="118">
        <f>SUM(คะแนนปลายปี!B25)</f>
        <v>0</v>
      </c>
      <c r="H917" s="119">
        <v>30</v>
      </c>
      <c r="I917" s="118">
        <f>SUM(คะแนนปลายปี!C25)</f>
        <v>0</v>
      </c>
      <c r="J917" s="118">
        <f>SUM(คะแนนปลายปี!D25)</f>
        <v>0</v>
      </c>
      <c r="K917" s="118">
        <f>SUM(คะแนนปลายปี!E25)</f>
        <v>0</v>
      </c>
      <c r="L917" s="94"/>
    </row>
    <row r="918" spans="1:12" ht="20.25" customHeight="1" x14ac:dyDescent="0.5">
      <c r="A918" s="104">
        <f>กรอกข้อมูล!A3</f>
        <v>0</v>
      </c>
      <c r="B918" s="199" t="s">
        <v>4</v>
      </c>
      <c r="C918" s="200"/>
      <c r="D918" s="105" t="s">
        <v>9</v>
      </c>
      <c r="E918" s="105">
        <f>กรอกข้อมูล!C3</f>
        <v>4</v>
      </c>
      <c r="F918" s="106">
        <v>70</v>
      </c>
      <c r="G918" s="118">
        <f>SUM(คะแนนปลายปี!F25)</f>
        <v>0</v>
      </c>
      <c r="H918" s="119">
        <v>30</v>
      </c>
      <c r="I918" s="118">
        <f>SUM(คะแนนปลายปี!G25)</f>
        <v>0</v>
      </c>
      <c r="J918" s="118">
        <f>SUM(คะแนนปลายปี!H25)</f>
        <v>0</v>
      </c>
      <c r="K918" s="118">
        <f>SUM(คะแนนปลายปี!I25)</f>
        <v>0</v>
      </c>
      <c r="L918" s="94"/>
    </row>
    <row r="919" spans="1:12" ht="20.25" customHeight="1" x14ac:dyDescent="0.5">
      <c r="A919" s="104">
        <f>กรอกข้อมูล!A4</f>
        <v>0</v>
      </c>
      <c r="B919" s="199" t="s">
        <v>38</v>
      </c>
      <c r="C919" s="200"/>
      <c r="D919" s="105" t="s">
        <v>9</v>
      </c>
      <c r="E919" s="105">
        <f>กรอกข้อมูล!C4</f>
        <v>3</v>
      </c>
      <c r="F919" s="106">
        <v>70</v>
      </c>
      <c r="G919" s="118">
        <f>SUM(คะแนนปลายปี!J25)</f>
        <v>0</v>
      </c>
      <c r="H919" s="119">
        <v>30</v>
      </c>
      <c r="I919" s="118">
        <f>SUM(คะแนนปลายปี!K25)</f>
        <v>0</v>
      </c>
      <c r="J919" s="118">
        <f>SUM(คะแนนปลายปี!L25)</f>
        <v>0</v>
      </c>
      <c r="K919" s="118">
        <f>SUM(คะแนนปลายปี!M25)</f>
        <v>0</v>
      </c>
      <c r="L919" s="94"/>
    </row>
    <row r="920" spans="1:12" ht="20.25" customHeight="1" x14ac:dyDescent="0.5">
      <c r="A920" s="104">
        <f>กรอกข้อมูล!A5</f>
        <v>0</v>
      </c>
      <c r="B920" s="199" t="s">
        <v>5</v>
      </c>
      <c r="C920" s="200"/>
      <c r="D920" s="105" t="s">
        <v>9</v>
      </c>
      <c r="E920" s="105">
        <f>กรอกข้อมูล!C5</f>
        <v>2</v>
      </c>
      <c r="F920" s="106">
        <v>70</v>
      </c>
      <c r="G920" s="118">
        <f>SUM(คะแนนปลายปี!N25)</f>
        <v>0</v>
      </c>
      <c r="H920" s="119">
        <v>30</v>
      </c>
      <c r="I920" s="118">
        <f>SUM(คะแนนปลายปี!O25)</f>
        <v>0</v>
      </c>
      <c r="J920" s="118">
        <f>SUM(คะแนนปลายปี!P25)</f>
        <v>0</v>
      </c>
      <c r="K920" s="118">
        <f>SUM(คะแนนปลายปี!Q25)</f>
        <v>0</v>
      </c>
      <c r="L920" s="94"/>
    </row>
    <row r="921" spans="1:12" ht="20.25" customHeight="1" x14ac:dyDescent="0.5">
      <c r="A921" s="104">
        <f>กรอกข้อมูล!A6</f>
        <v>0</v>
      </c>
      <c r="B921" s="199" t="s">
        <v>18</v>
      </c>
      <c r="C921" s="200"/>
      <c r="D921" s="105" t="s">
        <v>9</v>
      </c>
      <c r="E921" s="105">
        <f>กรอกข้อมูล!C6</f>
        <v>1</v>
      </c>
      <c r="F921" s="106">
        <v>70</v>
      </c>
      <c r="G921" s="118">
        <f>SUM(คะแนนปลายปี!R25)</f>
        <v>0</v>
      </c>
      <c r="H921" s="119">
        <v>30</v>
      </c>
      <c r="I921" s="118">
        <f>SUM(คะแนนปลายปี!S25)</f>
        <v>0</v>
      </c>
      <c r="J921" s="118">
        <f>SUM(คะแนนปลายปี!T25)</f>
        <v>0</v>
      </c>
      <c r="K921" s="118">
        <f>SUM(คะแนนปลายปี!U25)</f>
        <v>0</v>
      </c>
      <c r="L921" s="94"/>
    </row>
    <row r="922" spans="1:12" ht="20.25" customHeight="1" x14ac:dyDescent="0.5">
      <c r="A922" s="104">
        <f>กรอกข้อมูล!A7</f>
        <v>0</v>
      </c>
      <c r="B922" s="199" t="s">
        <v>39</v>
      </c>
      <c r="C922" s="200"/>
      <c r="D922" s="105" t="s">
        <v>9</v>
      </c>
      <c r="E922" s="105">
        <f>กรอกข้อมูล!C7</f>
        <v>2</v>
      </c>
      <c r="F922" s="106">
        <v>80</v>
      </c>
      <c r="G922" s="118">
        <f>SUM(คะแนนปลายปี!V25)</f>
        <v>0</v>
      </c>
      <c r="H922" s="119">
        <v>20</v>
      </c>
      <c r="I922" s="118">
        <f>SUM(คะแนนปลายปี!W25)</f>
        <v>0</v>
      </c>
      <c r="J922" s="118">
        <f>SUM(คะแนนปลายปี!X25)</f>
        <v>0</v>
      </c>
      <c r="K922" s="118">
        <f>SUM(คะแนนปลายปี!Y25)</f>
        <v>0</v>
      </c>
      <c r="L922" s="94"/>
    </row>
    <row r="923" spans="1:12" ht="20.25" customHeight="1" x14ac:dyDescent="0.5">
      <c r="A923" s="104">
        <f>กรอกข้อมูล!A8</f>
        <v>0</v>
      </c>
      <c r="B923" s="199" t="s">
        <v>7</v>
      </c>
      <c r="C923" s="200"/>
      <c r="D923" s="105" t="s">
        <v>9</v>
      </c>
      <c r="E923" s="105">
        <f>กรอกข้อมูล!C8</f>
        <v>2</v>
      </c>
      <c r="F923" s="106">
        <v>80</v>
      </c>
      <c r="G923" s="118">
        <f>SUM(คะแนนปลายปี!Z25)</f>
        <v>0</v>
      </c>
      <c r="H923" s="119">
        <v>20</v>
      </c>
      <c r="I923" s="118">
        <f>SUM(คะแนนปลายปี!AA25)</f>
        <v>0</v>
      </c>
      <c r="J923" s="118">
        <f>SUM(คะแนนปลายปี!AB25)</f>
        <v>0</v>
      </c>
      <c r="K923" s="118">
        <f>SUM(คะแนนปลายปี!AC25)</f>
        <v>0</v>
      </c>
      <c r="L923" s="94"/>
    </row>
    <row r="924" spans="1:12" ht="20.25" customHeight="1" x14ac:dyDescent="0.5">
      <c r="A924" s="104">
        <f>กรอกข้อมูล!A9</f>
        <v>0</v>
      </c>
      <c r="B924" s="199" t="s">
        <v>34</v>
      </c>
      <c r="C924" s="200"/>
      <c r="D924" s="105" t="s">
        <v>9</v>
      </c>
      <c r="E924" s="105">
        <f>กรอกข้อมูล!C9</f>
        <v>1</v>
      </c>
      <c r="F924" s="106">
        <v>80</v>
      </c>
      <c r="G924" s="118">
        <f>SUM(คะแนนปลายปี!AD25)</f>
        <v>0</v>
      </c>
      <c r="H924" s="119">
        <v>20</v>
      </c>
      <c r="I924" s="118">
        <f>SUM(คะแนนปลายปี!AE25)</f>
        <v>0</v>
      </c>
      <c r="J924" s="118">
        <f>SUM(คะแนนปลายปี!AF25)</f>
        <v>0</v>
      </c>
      <c r="K924" s="118">
        <f>SUM(คะแนนปลายปี!AG25)</f>
        <v>0</v>
      </c>
      <c r="L924" s="94"/>
    </row>
    <row r="925" spans="1:12" ht="20.25" customHeight="1" x14ac:dyDescent="0.5">
      <c r="A925" s="104">
        <f>กรอกข้อมูล!A10</f>
        <v>0</v>
      </c>
      <c r="B925" s="199" t="s">
        <v>21</v>
      </c>
      <c r="C925" s="200"/>
      <c r="D925" s="105" t="s">
        <v>9</v>
      </c>
      <c r="E925" s="105">
        <f>กรอกข้อมูล!C10</f>
        <v>2</v>
      </c>
      <c r="F925" s="106">
        <v>70</v>
      </c>
      <c r="G925" s="118">
        <f>SUM(คะแนนปลายปี!AH25)</f>
        <v>0</v>
      </c>
      <c r="H925" s="119">
        <v>30</v>
      </c>
      <c r="I925" s="118">
        <f>SUM(คะแนนปลายปี!AI25)</f>
        <v>0</v>
      </c>
      <c r="J925" s="118">
        <f>SUM(คะแนนปลายปี!AJ25)</f>
        <v>0</v>
      </c>
      <c r="K925" s="118">
        <f>SUM(คะแนนปลายปี!AK25)</f>
        <v>0</v>
      </c>
      <c r="L925" s="94"/>
    </row>
    <row r="926" spans="1:12" ht="20.25" customHeight="1" x14ac:dyDescent="0.5">
      <c r="A926" s="104">
        <f>กรอกข้อมูล!A11</f>
        <v>0</v>
      </c>
      <c r="B926" s="199">
        <f>กรอกข้อมูล!B11</f>
        <v>0</v>
      </c>
      <c r="C926" s="200"/>
      <c r="D926" s="105" t="s">
        <v>17</v>
      </c>
      <c r="E926" s="105">
        <f>กรอกข้อมูล!C11</f>
        <v>2</v>
      </c>
      <c r="F926" s="106">
        <v>80</v>
      </c>
      <c r="G926" s="118">
        <f>SUM(คะแนนปลายปี!AL25)</f>
        <v>0</v>
      </c>
      <c r="H926" s="119">
        <v>20</v>
      </c>
      <c r="I926" s="118">
        <f>SUM(คะแนนปลายปี!AM25)</f>
        <v>0</v>
      </c>
      <c r="J926" s="118">
        <f>SUM(คะแนนปลายปี!AN25)</f>
        <v>0</v>
      </c>
      <c r="K926" s="118">
        <f>SUM(คะแนนปลายปี!AO25)</f>
        <v>0</v>
      </c>
      <c r="L926" s="94"/>
    </row>
    <row r="927" spans="1:12" ht="20.25" customHeight="1" x14ac:dyDescent="0.5">
      <c r="A927" s="80"/>
      <c r="B927" s="201"/>
      <c r="C927" s="201"/>
      <c r="D927" s="108"/>
      <c r="E927" s="108"/>
      <c r="F927" s="109"/>
      <c r="G927" s="112"/>
      <c r="H927" s="111"/>
      <c r="I927" s="112"/>
      <c r="J927" s="112"/>
      <c r="K927" s="112"/>
    </row>
    <row r="928" spans="1:12" ht="20.25" customHeight="1" x14ac:dyDescent="0.5">
      <c r="A928" s="100"/>
      <c r="B928" s="100"/>
      <c r="C928" s="100"/>
      <c r="D928" s="100"/>
      <c r="E928" s="72">
        <f>SUM(E917:E927)</f>
        <v>23</v>
      </c>
      <c r="F928" s="109"/>
      <c r="G928" s="112"/>
      <c r="I928" s="124"/>
      <c r="J928" s="125"/>
    </row>
    <row r="929" spans="1:12" ht="20.25" customHeight="1" x14ac:dyDescent="0.5">
      <c r="A929" s="252" t="s">
        <v>87</v>
      </c>
      <c r="B929" s="253"/>
      <c r="C929" s="253"/>
      <c r="D929" s="254"/>
      <c r="F929" s="255">
        <f>ROUNDDOWN(SUM((K917*E917)+(K918*E918)+(K919*E919)+(K920*E920)+(K921*E921)+(K922*E922)+(K923*E923)+(K924*E924)+(K925*E925)+(K926*E926))/E928,2)</f>
        <v>0</v>
      </c>
      <c r="G929" s="256"/>
      <c r="H929" s="113"/>
      <c r="I929" s="120"/>
    </row>
    <row r="930" spans="1:12" ht="3" customHeight="1" x14ac:dyDescent="0.5">
      <c r="A930" s="80"/>
      <c r="B930" s="107"/>
      <c r="C930" s="107"/>
      <c r="D930" s="108"/>
      <c r="E930" s="71"/>
      <c r="F930" s="80"/>
      <c r="G930" s="113"/>
      <c r="H930" s="113"/>
      <c r="I930" s="120"/>
    </row>
    <row r="931" spans="1:12" ht="20.25" customHeight="1" x14ac:dyDescent="0.5">
      <c r="A931" s="251" t="s">
        <v>88</v>
      </c>
      <c r="B931" s="251"/>
      <c r="C931" s="251"/>
      <c r="D931" s="251"/>
      <c r="F931" s="257" t="str">
        <f>'คุณฯ-สรุป'!FL25</f>
        <v/>
      </c>
      <c r="G931" s="258"/>
      <c r="H931" s="88"/>
      <c r="I931" s="88"/>
    </row>
    <row r="932" spans="1:12" ht="3" customHeight="1" x14ac:dyDescent="0.5">
      <c r="D932" s="75"/>
      <c r="E932" s="101"/>
    </row>
    <row r="933" spans="1:12" ht="20.100000000000001" customHeight="1" x14ac:dyDescent="0.5">
      <c r="A933" s="251" t="s">
        <v>85</v>
      </c>
      <c r="B933" s="251"/>
      <c r="C933" s="251"/>
      <c r="D933" s="251"/>
      <c r="F933" s="257" t="str">
        <f>'อ่านฯ-สรุป'!BM25</f>
        <v/>
      </c>
      <c r="G933" s="258"/>
    </row>
    <row r="934" spans="1:12" ht="3" customHeight="1" x14ac:dyDescent="0.5">
      <c r="A934" s="73"/>
      <c r="B934" s="73"/>
      <c r="C934" s="73"/>
      <c r="D934" s="73"/>
    </row>
    <row r="935" spans="1:12" ht="20.25" customHeight="1" x14ac:dyDescent="0.5">
      <c r="A935" s="247" t="s">
        <v>86</v>
      </c>
      <c r="B935" s="248"/>
      <c r="C935" s="248"/>
      <c r="D935" s="249"/>
    </row>
    <row r="936" spans="1:12" ht="20.25" customHeight="1" x14ac:dyDescent="0.5">
      <c r="A936" s="95" t="s">
        <v>91</v>
      </c>
      <c r="B936" s="80"/>
      <c r="C936" s="80"/>
      <c r="D936" s="96"/>
      <c r="F936" s="250" t="s">
        <v>89</v>
      </c>
      <c r="G936" s="250"/>
    </row>
    <row r="937" spans="1:12" ht="20.25" customHeight="1" x14ac:dyDescent="0.5">
      <c r="A937" s="95" t="s">
        <v>92</v>
      </c>
      <c r="B937" s="80"/>
      <c r="C937" s="80"/>
      <c r="D937" s="96"/>
      <c r="F937" s="250" t="s">
        <v>89</v>
      </c>
      <c r="G937" s="250"/>
    </row>
    <row r="938" spans="1:12" ht="20.25" customHeight="1" x14ac:dyDescent="0.5">
      <c r="A938" s="95" t="s">
        <v>93</v>
      </c>
      <c r="B938" s="80"/>
      <c r="C938" s="80"/>
      <c r="D938" s="96"/>
      <c r="F938" s="250" t="s">
        <v>89</v>
      </c>
      <c r="G938" s="250"/>
      <c r="H938" s="90"/>
      <c r="I938" s="90"/>
    </row>
    <row r="939" spans="1:12" ht="20.25" customHeight="1" x14ac:dyDescent="0.5">
      <c r="A939" s="97" t="s">
        <v>134</v>
      </c>
      <c r="B939" s="98"/>
      <c r="C939" s="98"/>
      <c r="D939" s="99"/>
      <c r="F939" s="250" t="s">
        <v>89</v>
      </c>
      <c r="G939" s="250"/>
    </row>
    <row r="940" spans="1:12" ht="20.25" customHeight="1" x14ac:dyDescent="0.5">
      <c r="A940" s="74" t="s">
        <v>94</v>
      </c>
      <c r="D940" s="81"/>
    </row>
    <row r="941" spans="1:12" ht="20.25" customHeight="1" x14ac:dyDescent="0.5">
      <c r="B941" s="83"/>
      <c r="C941" s="83"/>
    </row>
    <row r="942" spans="1:12" ht="20.25" customHeight="1" x14ac:dyDescent="0.5">
      <c r="A942" s="195" t="s">
        <v>96</v>
      </c>
      <c r="B942" s="195"/>
      <c r="C942" s="195"/>
      <c r="D942" s="195"/>
      <c r="F942" s="79" t="s">
        <v>106</v>
      </c>
      <c r="G942" s="88"/>
      <c r="H942" s="88"/>
      <c r="I942" s="88"/>
      <c r="J942" s="88"/>
      <c r="K942" s="88"/>
      <c r="L942" s="79"/>
    </row>
    <row r="943" spans="1:12" ht="20.25" customHeight="1" x14ac:dyDescent="0.5">
      <c r="B943" s="197" t="str">
        <f>"("&amp;กรอกข้อมูล!B$15&amp;")"</f>
        <v>(นางสาวตัวอย่าง)</v>
      </c>
      <c r="C943" s="197"/>
      <c r="E943" s="79"/>
      <c r="F943" s="222" t="s">
        <v>95</v>
      </c>
      <c r="G943" s="222"/>
      <c r="H943" s="222"/>
      <c r="I943" s="222"/>
    </row>
    <row r="944" spans="1:12" ht="20.25" customHeight="1" x14ac:dyDescent="0.5">
      <c r="K944" s="117" t="s">
        <v>8</v>
      </c>
      <c r="L944" s="77">
        <v>24</v>
      </c>
    </row>
    <row r="948" spans="1:12" ht="20.25" customHeight="1" x14ac:dyDescent="0.5">
      <c r="A948" s="179" t="s">
        <v>30</v>
      </c>
      <c r="B948" s="179"/>
      <c r="C948" s="179"/>
      <c r="D948" s="179"/>
      <c r="E948" s="179"/>
      <c r="F948" s="179"/>
      <c r="G948" s="179"/>
      <c r="H948" s="179"/>
      <c r="I948" s="179"/>
      <c r="J948" s="179"/>
      <c r="K948" s="179"/>
      <c r="L948" s="179"/>
    </row>
    <row r="949" spans="1:12" ht="26.1" customHeight="1" x14ac:dyDescent="0.5">
      <c r="A949" s="180" t="s">
        <v>90</v>
      </c>
      <c r="B949" s="180"/>
      <c r="C949" s="180"/>
      <c r="D949" s="180"/>
      <c r="E949" s="180"/>
      <c r="F949" s="180"/>
      <c r="G949" s="180"/>
      <c r="H949" s="180"/>
      <c r="I949" s="180"/>
      <c r="J949" s="180"/>
      <c r="K949" s="180"/>
      <c r="L949" s="180"/>
    </row>
    <row r="950" spans="1:12" ht="20.25" customHeight="1" x14ac:dyDescent="0.5">
      <c r="B950" s="102"/>
      <c r="C950" s="103"/>
      <c r="D950" s="179" t="s">
        <v>42</v>
      </c>
      <c r="E950" s="179"/>
      <c r="F950" s="260">
        <f>SUM(กรอกข้อมูล!B$13)</f>
        <v>0</v>
      </c>
      <c r="G950" s="260"/>
      <c r="I950" s="115"/>
      <c r="J950" s="115"/>
    </row>
    <row r="951" spans="1:12" ht="15.75" customHeight="1" x14ac:dyDescent="0.5">
      <c r="A951" s="71"/>
      <c r="B951" s="71"/>
      <c r="C951" s="71"/>
      <c r="D951" s="71"/>
      <c r="E951" s="71"/>
      <c r="F951" s="71"/>
      <c r="G951" s="76"/>
      <c r="H951" s="76"/>
      <c r="I951" s="76"/>
      <c r="J951" s="76"/>
    </row>
    <row r="952" spans="1:12" ht="22.9" customHeight="1" x14ac:dyDescent="0.5">
      <c r="A952" s="102" t="s">
        <v>0</v>
      </c>
      <c r="C952" s="181">
        <f>(กรอกข้อมูล!B40)</f>
        <v>0</v>
      </c>
      <c r="D952" s="181"/>
      <c r="E952" s="181"/>
      <c r="F952" s="181"/>
      <c r="G952" s="121"/>
      <c r="H952" s="115" t="s">
        <v>40</v>
      </c>
      <c r="J952" s="115"/>
      <c r="K952" s="78">
        <f>กรอกข้อมูล!B14</f>
        <v>0</v>
      </c>
    </row>
    <row r="953" spans="1:12" ht="20.25" customHeight="1" x14ac:dyDescent="0.5">
      <c r="A953" s="102"/>
      <c r="B953" s="102"/>
      <c r="C953" s="182"/>
      <c r="D953" s="182"/>
      <c r="E953" s="182"/>
      <c r="F953" s="182"/>
      <c r="G953" s="183"/>
      <c r="H953" s="115"/>
      <c r="I953" s="115"/>
      <c r="J953" s="115"/>
    </row>
    <row r="954" spans="1:12" ht="20.25" customHeight="1" x14ac:dyDescent="0.5">
      <c r="A954" s="98"/>
      <c r="B954" s="98"/>
      <c r="C954" s="98"/>
      <c r="D954" s="98"/>
      <c r="E954" s="98"/>
      <c r="F954" s="98"/>
      <c r="G954" s="114"/>
      <c r="H954" s="114"/>
      <c r="I954" s="114"/>
      <c r="J954" s="114"/>
    </row>
    <row r="955" spans="1:12" ht="20.25" customHeight="1" x14ac:dyDescent="0.5">
      <c r="A955" s="210" t="s">
        <v>1</v>
      </c>
      <c r="B955" s="213" t="s">
        <v>2</v>
      </c>
      <c r="C955" s="214"/>
      <c r="D955" s="206" t="s">
        <v>10</v>
      </c>
      <c r="E955" s="206" t="s">
        <v>32</v>
      </c>
      <c r="F955" s="220" t="s">
        <v>28</v>
      </c>
      <c r="G955" s="220"/>
      <c r="H955" s="205" t="s">
        <v>24</v>
      </c>
      <c r="I955" s="205"/>
      <c r="J955" s="91" t="s">
        <v>20</v>
      </c>
      <c r="K955" s="259" t="s">
        <v>57</v>
      </c>
      <c r="L955" s="206" t="s">
        <v>83</v>
      </c>
    </row>
    <row r="956" spans="1:12" ht="20.25" customHeight="1" x14ac:dyDescent="0.5">
      <c r="A956" s="211"/>
      <c r="B956" s="215"/>
      <c r="C956" s="216"/>
      <c r="D956" s="219"/>
      <c r="E956" s="219"/>
      <c r="F956" s="206" t="s">
        <v>26</v>
      </c>
      <c r="G956" s="208" t="s">
        <v>27</v>
      </c>
      <c r="H956" s="208" t="s">
        <v>26</v>
      </c>
      <c r="I956" s="208" t="s">
        <v>27</v>
      </c>
      <c r="J956" s="92">
        <v>100</v>
      </c>
      <c r="K956" s="259"/>
      <c r="L956" s="219"/>
    </row>
    <row r="957" spans="1:12" ht="20.25" customHeight="1" x14ac:dyDescent="0.5">
      <c r="A957" s="212"/>
      <c r="B957" s="217"/>
      <c r="C957" s="218"/>
      <c r="D957" s="207"/>
      <c r="E957" s="207"/>
      <c r="F957" s="207"/>
      <c r="G957" s="209"/>
      <c r="H957" s="209"/>
      <c r="I957" s="209"/>
      <c r="J957" s="93" t="s">
        <v>29</v>
      </c>
      <c r="K957" s="259"/>
      <c r="L957" s="207"/>
    </row>
    <row r="958" spans="1:12" ht="20.25" customHeight="1" x14ac:dyDescent="0.5">
      <c r="A958" s="104">
        <f>กรอกข้อมูล!A2</f>
        <v>0</v>
      </c>
      <c r="B958" s="203" t="s">
        <v>3</v>
      </c>
      <c r="C958" s="204"/>
      <c r="D958" s="105" t="s">
        <v>9</v>
      </c>
      <c r="E958" s="105">
        <f>กรอกข้อมูล!C2</f>
        <v>4</v>
      </c>
      <c r="F958" s="106">
        <v>70</v>
      </c>
      <c r="G958" s="118">
        <f>SUM(คะแนนปลายปี!B26)</f>
        <v>0</v>
      </c>
      <c r="H958" s="119">
        <v>30</v>
      </c>
      <c r="I958" s="118">
        <f>SUM(คะแนนปลายปี!C26)</f>
        <v>0</v>
      </c>
      <c r="J958" s="118">
        <f>SUM(คะแนนปลายปี!D26)</f>
        <v>0</v>
      </c>
      <c r="K958" s="118">
        <f>SUM(คะแนนปลายปี!E26)</f>
        <v>0</v>
      </c>
      <c r="L958" s="94"/>
    </row>
    <row r="959" spans="1:12" ht="20.25" customHeight="1" x14ac:dyDescent="0.5">
      <c r="A959" s="104">
        <f>กรอกข้อมูล!A3</f>
        <v>0</v>
      </c>
      <c r="B959" s="199" t="s">
        <v>4</v>
      </c>
      <c r="C959" s="200"/>
      <c r="D959" s="105" t="s">
        <v>9</v>
      </c>
      <c r="E959" s="105">
        <f>กรอกข้อมูล!C3</f>
        <v>4</v>
      </c>
      <c r="F959" s="106">
        <v>70</v>
      </c>
      <c r="G959" s="118">
        <f>SUM(คะแนนปลายปี!F26)</f>
        <v>0</v>
      </c>
      <c r="H959" s="119">
        <v>30</v>
      </c>
      <c r="I959" s="118">
        <f>SUM(คะแนนปลายปี!G26)</f>
        <v>0</v>
      </c>
      <c r="J959" s="118">
        <f>SUM(คะแนนปลายปี!H26)</f>
        <v>0</v>
      </c>
      <c r="K959" s="118">
        <f>SUM(คะแนนปลายปี!I26)</f>
        <v>0</v>
      </c>
      <c r="L959" s="94"/>
    </row>
    <row r="960" spans="1:12" ht="20.25" customHeight="1" x14ac:dyDescent="0.5">
      <c r="A960" s="104">
        <f>กรอกข้อมูล!A4</f>
        <v>0</v>
      </c>
      <c r="B960" s="199" t="s">
        <v>38</v>
      </c>
      <c r="C960" s="200"/>
      <c r="D960" s="105" t="s">
        <v>9</v>
      </c>
      <c r="E960" s="105">
        <f>กรอกข้อมูล!C4</f>
        <v>3</v>
      </c>
      <c r="F960" s="106">
        <v>70</v>
      </c>
      <c r="G960" s="118">
        <f>SUM(คะแนนปลายปี!J26)</f>
        <v>0</v>
      </c>
      <c r="H960" s="119">
        <v>30</v>
      </c>
      <c r="I960" s="118">
        <f>SUM(คะแนนปลายปี!K26)</f>
        <v>0</v>
      </c>
      <c r="J960" s="118">
        <f>SUM(คะแนนปลายปี!L26)</f>
        <v>0</v>
      </c>
      <c r="K960" s="118">
        <f>SUM(คะแนนปลายปี!M26)</f>
        <v>0</v>
      </c>
      <c r="L960" s="94"/>
    </row>
    <row r="961" spans="1:12" ht="20.25" customHeight="1" x14ac:dyDescent="0.5">
      <c r="A961" s="104">
        <f>กรอกข้อมูล!A5</f>
        <v>0</v>
      </c>
      <c r="B961" s="199" t="s">
        <v>5</v>
      </c>
      <c r="C961" s="200"/>
      <c r="D961" s="105" t="s">
        <v>9</v>
      </c>
      <c r="E961" s="105">
        <f>กรอกข้อมูล!C5</f>
        <v>2</v>
      </c>
      <c r="F961" s="106">
        <v>70</v>
      </c>
      <c r="G961" s="118">
        <f>SUM(คะแนนปลายปี!N26)</f>
        <v>0</v>
      </c>
      <c r="H961" s="119">
        <v>30</v>
      </c>
      <c r="I961" s="118">
        <f>SUM(คะแนนปลายปี!O26)</f>
        <v>0</v>
      </c>
      <c r="J961" s="118">
        <f>SUM(คะแนนปลายปี!P26)</f>
        <v>0</v>
      </c>
      <c r="K961" s="118">
        <f>SUM(คะแนนปลายปี!Q26)</f>
        <v>0</v>
      </c>
      <c r="L961" s="94"/>
    </row>
    <row r="962" spans="1:12" ht="20.25" customHeight="1" x14ac:dyDescent="0.5">
      <c r="A962" s="104">
        <f>กรอกข้อมูล!A6</f>
        <v>0</v>
      </c>
      <c r="B962" s="199" t="s">
        <v>18</v>
      </c>
      <c r="C962" s="200"/>
      <c r="D962" s="105" t="s">
        <v>9</v>
      </c>
      <c r="E962" s="105">
        <f>กรอกข้อมูล!C6</f>
        <v>1</v>
      </c>
      <c r="F962" s="106">
        <v>70</v>
      </c>
      <c r="G962" s="118">
        <f>SUM(คะแนนปลายปี!R26)</f>
        <v>0</v>
      </c>
      <c r="H962" s="119">
        <v>30</v>
      </c>
      <c r="I962" s="118">
        <f>SUM(คะแนนปลายปี!S26)</f>
        <v>0</v>
      </c>
      <c r="J962" s="118">
        <f>SUM(คะแนนปลายปี!T26)</f>
        <v>0</v>
      </c>
      <c r="K962" s="118">
        <f>SUM(คะแนนปลายปี!U26)</f>
        <v>0</v>
      </c>
      <c r="L962" s="94"/>
    </row>
    <row r="963" spans="1:12" ht="20.25" customHeight="1" x14ac:dyDescent="0.5">
      <c r="A963" s="104">
        <f>กรอกข้อมูล!A7</f>
        <v>0</v>
      </c>
      <c r="B963" s="199" t="s">
        <v>39</v>
      </c>
      <c r="C963" s="200"/>
      <c r="D963" s="105" t="s">
        <v>9</v>
      </c>
      <c r="E963" s="105">
        <f>กรอกข้อมูล!C7</f>
        <v>2</v>
      </c>
      <c r="F963" s="106">
        <v>80</v>
      </c>
      <c r="G963" s="118">
        <f>SUM(คะแนนปลายปี!V26)</f>
        <v>0</v>
      </c>
      <c r="H963" s="119">
        <v>20</v>
      </c>
      <c r="I963" s="118">
        <f>SUM(คะแนนปลายปี!W26)</f>
        <v>0</v>
      </c>
      <c r="J963" s="118">
        <f>SUM(คะแนนปลายปี!X26)</f>
        <v>0</v>
      </c>
      <c r="K963" s="118">
        <f>SUM(คะแนนปลายปี!Y26)</f>
        <v>0</v>
      </c>
      <c r="L963" s="94"/>
    </row>
    <row r="964" spans="1:12" ht="20.25" customHeight="1" x14ac:dyDescent="0.5">
      <c r="A964" s="104">
        <f>กรอกข้อมูล!A8</f>
        <v>0</v>
      </c>
      <c r="B964" s="199" t="s">
        <v>7</v>
      </c>
      <c r="C964" s="200"/>
      <c r="D964" s="105" t="s">
        <v>9</v>
      </c>
      <c r="E964" s="105">
        <f>กรอกข้อมูล!C8</f>
        <v>2</v>
      </c>
      <c r="F964" s="106">
        <v>80</v>
      </c>
      <c r="G964" s="118">
        <f>SUM(คะแนนปลายปี!Z26)</f>
        <v>0</v>
      </c>
      <c r="H964" s="119">
        <v>20</v>
      </c>
      <c r="I964" s="118">
        <f>SUM(คะแนนปลายปี!AA26)</f>
        <v>0</v>
      </c>
      <c r="J964" s="118">
        <f>SUM(คะแนนปลายปี!AB26)</f>
        <v>0</v>
      </c>
      <c r="K964" s="118">
        <f>SUM(คะแนนปลายปี!AC26)</f>
        <v>0</v>
      </c>
      <c r="L964" s="94"/>
    </row>
    <row r="965" spans="1:12" ht="20.25" customHeight="1" x14ac:dyDescent="0.5">
      <c r="A965" s="104">
        <f>กรอกข้อมูล!A9</f>
        <v>0</v>
      </c>
      <c r="B965" s="199" t="s">
        <v>34</v>
      </c>
      <c r="C965" s="200"/>
      <c r="D965" s="105" t="s">
        <v>9</v>
      </c>
      <c r="E965" s="105">
        <f>กรอกข้อมูล!C9</f>
        <v>1</v>
      </c>
      <c r="F965" s="106">
        <v>80</v>
      </c>
      <c r="G965" s="118">
        <f>SUM(คะแนนปลายปี!AD26)</f>
        <v>0</v>
      </c>
      <c r="H965" s="119">
        <v>20</v>
      </c>
      <c r="I965" s="118">
        <f>SUM(คะแนนปลายปี!AE26)</f>
        <v>0</v>
      </c>
      <c r="J965" s="118">
        <f>SUM(คะแนนปลายปี!AF26)</f>
        <v>0</v>
      </c>
      <c r="K965" s="118">
        <f>SUM(คะแนนปลายปี!AG26)</f>
        <v>0</v>
      </c>
      <c r="L965" s="94"/>
    </row>
    <row r="966" spans="1:12" ht="20.25" customHeight="1" x14ac:dyDescent="0.5">
      <c r="A966" s="104">
        <f>กรอกข้อมูล!A10</f>
        <v>0</v>
      </c>
      <c r="B966" s="199" t="s">
        <v>21</v>
      </c>
      <c r="C966" s="200"/>
      <c r="D966" s="105" t="s">
        <v>9</v>
      </c>
      <c r="E966" s="105">
        <f>กรอกข้อมูล!C10</f>
        <v>2</v>
      </c>
      <c r="F966" s="106">
        <v>70</v>
      </c>
      <c r="G966" s="118">
        <f>SUM(คะแนนปลายปี!AH26)</f>
        <v>0</v>
      </c>
      <c r="H966" s="119">
        <v>30</v>
      </c>
      <c r="I966" s="118">
        <f>SUM(คะแนนปลายปี!AI26)</f>
        <v>0</v>
      </c>
      <c r="J966" s="118">
        <f>SUM(คะแนนปลายปี!AJ26)</f>
        <v>0</v>
      </c>
      <c r="K966" s="118">
        <f>SUM(คะแนนปลายปี!AK26)</f>
        <v>0</v>
      </c>
      <c r="L966" s="94"/>
    </row>
    <row r="967" spans="1:12" ht="20.25" customHeight="1" x14ac:dyDescent="0.5">
      <c r="A967" s="104">
        <f>กรอกข้อมูล!A11</f>
        <v>0</v>
      </c>
      <c r="B967" s="199">
        <f>กรอกข้อมูล!B11</f>
        <v>0</v>
      </c>
      <c r="C967" s="200"/>
      <c r="D967" s="105" t="s">
        <v>17</v>
      </c>
      <c r="E967" s="105">
        <f>กรอกข้อมูล!C11</f>
        <v>2</v>
      </c>
      <c r="F967" s="106">
        <v>80</v>
      </c>
      <c r="G967" s="118">
        <f>SUM(คะแนนปลายปี!AL26)</f>
        <v>0</v>
      </c>
      <c r="H967" s="119">
        <v>20</v>
      </c>
      <c r="I967" s="118">
        <f>SUM(คะแนนปลายปี!AM26)</f>
        <v>0</v>
      </c>
      <c r="J967" s="118">
        <f>SUM(คะแนนปลายปี!AN26)</f>
        <v>0</v>
      </c>
      <c r="K967" s="118">
        <f>SUM(คะแนนปลายปี!AO26)</f>
        <v>0</v>
      </c>
      <c r="L967" s="94"/>
    </row>
    <row r="968" spans="1:12" ht="20.25" customHeight="1" x14ac:dyDescent="0.5">
      <c r="A968" s="80"/>
      <c r="B968" s="201"/>
      <c r="C968" s="201"/>
      <c r="D968" s="108"/>
      <c r="E968" s="108"/>
      <c r="F968" s="109"/>
      <c r="G968" s="112"/>
      <c r="H968" s="111"/>
      <c r="I968" s="112"/>
      <c r="J968" s="112"/>
      <c r="K968" s="112"/>
    </row>
    <row r="969" spans="1:12" ht="20.25" customHeight="1" x14ac:dyDescent="0.5">
      <c r="A969" s="100"/>
      <c r="B969" s="100"/>
      <c r="C969" s="100"/>
      <c r="D969" s="100"/>
      <c r="E969" s="72">
        <f>SUM(E958:E968)</f>
        <v>23</v>
      </c>
      <c r="F969" s="109"/>
      <c r="G969" s="112"/>
      <c r="I969" s="124"/>
      <c r="J969" s="125"/>
    </row>
    <row r="970" spans="1:12" ht="20.25" customHeight="1" x14ac:dyDescent="0.5">
      <c r="A970" s="252" t="s">
        <v>87</v>
      </c>
      <c r="B970" s="253"/>
      <c r="C970" s="253"/>
      <c r="D970" s="254"/>
      <c r="F970" s="255">
        <f>ROUNDDOWN(SUM((K958*E958)+(K959*E959)+(K960*E960)+(K961*E961)+(K962*E962)+(K963*E963)+(K964*E964)+(K965*E965)+(K966*E966)+(K967*E967))/E969,2)</f>
        <v>0</v>
      </c>
      <c r="G970" s="256"/>
      <c r="H970" s="113"/>
      <c r="I970" s="120"/>
    </row>
    <row r="971" spans="1:12" ht="3" customHeight="1" x14ac:dyDescent="0.5">
      <c r="A971" s="80"/>
      <c r="B971" s="107"/>
      <c r="C971" s="107"/>
      <c r="D971" s="108"/>
      <c r="E971" s="71"/>
      <c r="F971" s="80"/>
      <c r="G971" s="113"/>
      <c r="H971" s="113"/>
      <c r="I971" s="120"/>
    </row>
    <row r="972" spans="1:12" ht="20.25" customHeight="1" x14ac:dyDescent="0.5">
      <c r="A972" s="251" t="s">
        <v>88</v>
      </c>
      <c r="B972" s="251"/>
      <c r="C972" s="251"/>
      <c r="D972" s="251"/>
      <c r="F972" s="257" t="str">
        <f>'คุณฯ-สรุป'!FL26</f>
        <v/>
      </c>
      <c r="G972" s="258"/>
      <c r="H972" s="88"/>
      <c r="I972" s="88"/>
    </row>
    <row r="973" spans="1:12" ht="3" customHeight="1" x14ac:dyDescent="0.5">
      <c r="D973" s="75"/>
      <c r="E973" s="101"/>
    </row>
    <row r="974" spans="1:12" ht="20.25" customHeight="1" x14ac:dyDescent="0.5">
      <c r="A974" s="251" t="s">
        <v>85</v>
      </c>
      <c r="B974" s="251"/>
      <c r="C974" s="251"/>
      <c r="D974" s="251"/>
      <c r="F974" s="257" t="str">
        <f>'อ่านฯ-สรุป'!BM26</f>
        <v/>
      </c>
      <c r="G974" s="258"/>
    </row>
    <row r="975" spans="1:12" ht="3" customHeight="1" x14ac:dyDescent="0.5">
      <c r="A975" s="73"/>
      <c r="B975" s="73"/>
      <c r="C975" s="73"/>
      <c r="D975" s="73"/>
    </row>
    <row r="976" spans="1:12" ht="20.25" customHeight="1" x14ac:dyDescent="0.5">
      <c r="A976" s="247" t="s">
        <v>86</v>
      </c>
      <c r="B976" s="248"/>
      <c r="C976" s="248"/>
      <c r="D976" s="249"/>
    </row>
    <row r="977" spans="1:12" ht="20.25" customHeight="1" x14ac:dyDescent="0.5">
      <c r="A977" s="95" t="s">
        <v>91</v>
      </c>
      <c r="B977" s="80"/>
      <c r="C977" s="80"/>
      <c r="D977" s="96"/>
      <c r="F977" s="250" t="s">
        <v>89</v>
      </c>
      <c r="G977" s="250"/>
    </row>
    <row r="978" spans="1:12" ht="20.25" customHeight="1" x14ac:dyDescent="0.5">
      <c r="A978" s="95" t="s">
        <v>92</v>
      </c>
      <c r="B978" s="80"/>
      <c r="C978" s="80"/>
      <c r="D978" s="96"/>
      <c r="F978" s="250" t="s">
        <v>89</v>
      </c>
      <c r="G978" s="250"/>
    </row>
    <row r="979" spans="1:12" ht="20.25" customHeight="1" x14ac:dyDescent="0.5">
      <c r="A979" s="95" t="s">
        <v>93</v>
      </c>
      <c r="B979" s="80"/>
      <c r="C979" s="80"/>
      <c r="D979" s="96"/>
      <c r="F979" s="250" t="s">
        <v>89</v>
      </c>
      <c r="G979" s="250"/>
      <c r="H979" s="90"/>
      <c r="I979" s="90"/>
    </row>
    <row r="980" spans="1:12" ht="20.25" customHeight="1" x14ac:dyDescent="0.5">
      <c r="A980" s="97" t="s">
        <v>134</v>
      </c>
      <c r="B980" s="98"/>
      <c r="C980" s="98"/>
      <c r="D980" s="99"/>
      <c r="F980" s="250" t="s">
        <v>89</v>
      </c>
      <c r="G980" s="250"/>
    </row>
    <row r="981" spans="1:12" ht="20.25" customHeight="1" x14ac:dyDescent="0.5">
      <c r="A981" s="74" t="s">
        <v>94</v>
      </c>
      <c r="D981" s="81"/>
    </row>
    <row r="982" spans="1:12" ht="20.25" customHeight="1" x14ac:dyDescent="0.5">
      <c r="B982" s="83"/>
      <c r="C982" s="83"/>
    </row>
    <row r="983" spans="1:12" ht="20.25" customHeight="1" x14ac:dyDescent="0.5">
      <c r="A983" s="195" t="s">
        <v>96</v>
      </c>
      <c r="B983" s="195"/>
      <c r="C983" s="195"/>
      <c r="D983" s="195"/>
      <c r="F983" s="79" t="s">
        <v>106</v>
      </c>
      <c r="G983" s="88"/>
      <c r="H983" s="88"/>
      <c r="I983" s="88"/>
      <c r="J983" s="88"/>
      <c r="K983" s="88"/>
      <c r="L983" s="79"/>
    </row>
    <row r="984" spans="1:12" ht="20.25" customHeight="1" x14ac:dyDescent="0.5">
      <c r="B984" s="197" t="str">
        <f>"("&amp;กรอกข้อมูล!B$15&amp;")"</f>
        <v>(นางสาวตัวอย่าง)</v>
      </c>
      <c r="C984" s="197"/>
      <c r="E984" s="79"/>
      <c r="F984" s="222" t="s">
        <v>95</v>
      </c>
      <c r="G984" s="222"/>
      <c r="H984" s="222"/>
      <c r="I984" s="222"/>
    </row>
    <row r="985" spans="1:12" ht="20.25" customHeight="1" x14ac:dyDescent="0.5">
      <c r="K985" s="117" t="s">
        <v>8</v>
      </c>
      <c r="L985" s="77">
        <v>25</v>
      </c>
    </row>
    <row r="989" spans="1:12" ht="20.25" customHeight="1" x14ac:dyDescent="0.5">
      <c r="A989" s="179" t="s">
        <v>30</v>
      </c>
      <c r="B989" s="179"/>
      <c r="C989" s="179"/>
      <c r="D989" s="179"/>
      <c r="E989" s="179"/>
      <c r="F989" s="179"/>
      <c r="G989" s="179"/>
      <c r="H989" s="179"/>
      <c r="I989" s="179"/>
      <c r="J989" s="179"/>
      <c r="K989" s="179"/>
      <c r="L989" s="179"/>
    </row>
    <row r="990" spans="1:12" ht="26.1" customHeight="1" x14ac:dyDescent="0.5">
      <c r="A990" s="180" t="s">
        <v>90</v>
      </c>
      <c r="B990" s="180"/>
      <c r="C990" s="180"/>
      <c r="D990" s="180"/>
      <c r="E990" s="180"/>
      <c r="F990" s="180"/>
      <c r="G990" s="180"/>
      <c r="H990" s="180"/>
      <c r="I990" s="180"/>
      <c r="J990" s="180"/>
      <c r="K990" s="180"/>
      <c r="L990" s="180"/>
    </row>
    <row r="991" spans="1:12" ht="20.25" customHeight="1" x14ac:dyDescent="0.5">
      <c r="B991" s="102"/>
      <c r="C991" s="103"/>
      <c r="D991" s="179" t="s">
        <v>42</v>
      </c>
      <c r="E991" s="179"/>
      <c r="F991" s="260">
        <f>SUM(กรอกข้อมูล!B$13)</f>
        <v>0</v>
      </c>
      <c r="G991" s="260"/>
      <c r="I991" s="115"/>
      <c r="J991" s="115"/>
    </row>
    <row r="992" spans="1:12" ht="15.75" customHeight="1" x14ac:dyDescent="0.5">
      <c r="A992" s="71"/>
      <c r="B992" s="71"/>
      <c r="C992" s="71"/>
      <c r="D992" s="71"/>
      <c r="E992" s="71"/>
      <c r="F992" s="71"/>
      <c r="G992" s="76"/>
      <c r="H992" s="76"/>
      <c r="I992" s="76"/>
      <c r="J992" s="76"/>
    </row>
    <row r="993" spans="1:12" ht="22.9" customHeight="1" x14ac:dyDescent="0.5">
      <c r="A993" s="102" t="s">
        <v>0</v>
      </c>
      <c r="C993" s="181">
        <f>(กรอกข้อมูล!B41)</f>
        <v>0</v>
      </c>
      <c r="D993" s="181"/>
      <c r="E993" s="181"/>
      <c r="F993" s="181"/>
      <c r="G993" s="121"/>
      <c r="H993" s="115" t="s">
        <v>40</v>
      </c>
      <c r="J993" s="115"/>
      <c r="K993" s="78">
        <f>กรอกข้อมูล!B14</f>
        <v>0</v>
      </c>
    </row>
    <row r="994" spans="1:12" ht="20.25" customHeight="1" x14ac:dyDescent="0.5">
      <c r="A994" s="102"/>
      <c r="B994" s="102"/>
      <c r="C994" s="182"/>
      <c r="D994" s="182"/>
      <c r="E994" s="182"/>
      <c r="F994" s="182"/>
      <c r="G994" s="183"/>
      <c r="H994" s="115"/>
      <c r="I994" s="115"/>
      <c r="J994" s="115"/>
    </row>
    <row r="995" spans="1:12" ht="20.25" customHeight="1" x14ac:dyDescent="0.5">
      <c r="A995" s="98"/>
      <c r="B995" s="98"/>
      <c r="C995" s="98"/>
      <c r="D995" s="98"/>
      <c r="E995" s="98"/>
      <c r="F995" s="98"/>
      <c r="G995" s="114"/>
      <c r="H995" s="114"/>
      <c r="I995" s="114"/>
      <c r="J995" s="114"/>
    </row>
    <row r="996" spans="1:12" ht="20.25" customHeight="1" x14ac:dyDescent="0.5">
      <c r="A996" s="210" t="s">
        <v>1</v>
      </c>
      <c r="B996" s="213" t="s">
        <v>2</v>
      </c>
      <c r="C996" s="214"/>
      <c r="D996" s="206" t="s">
        <v>10</v>
      </c>
      <c r="E996" s="206" t="s">
        <v>32</v>
      </c>
      <c r="F996" s="220" t="s">
        <v>28</v>
      </c>
      <c r="G996" s="220"/>
      <c r="H996" s="205" t="s">
        <v>24</v>
      </c>
      <c r="I996" s="205"/>
      <c r="J996" s="91" t="s">
        <v>20</v>
      </c>
      <c r="K996" s="259" t="s">
        <v>57</v>
      </c>
      <c r="L996" s="206" t="s">
        <v>83</v>
      </c>
    </row>
    <row r="997" spans="1:12" ht="20.25" customHeight="1" x14ac:dyDescent="0.5">
      <c r="A997" s="211"/>
      <c r="B997" s="215"/>
      <c r="C997" s="216"/>
      <c r="D997" s="219"/>
      <c r="E997" s="219"/>
      <c r="F997" s="206" t="s">
        <v>26</v>
      </c>
      <c r="G997" s="208" t="s">
        <v>27</v>
      </c>
      <c r="H997" s="208" t="s">
        <v>26</v>
      </c>
      <c r="I997" s="208" t="s">
        <v>27</v>
      </c>
      <c r="J997" s="92">
        <v>100</v>
      </c>
      <c r="K997" s="259"/>
      <c r="L997" s="219"/>
    </row>
    <row r="998" spans="1:12" ht="20.25" customHeight="1" x14ac:dyDescent="0.5">
      <c r="A998" s="212"/>
      <c r="B998" s="217"/>
      <c r="C998" s="218"/>
      <c r="D998" s="207"/>
      <c r="E998" s="207"/>
      <c r="F998" s="207"/>
      <c r="G998" s="209"/>
      <c r="H998" s="209"/>
      <c r="I998" s="209"/>
      <c r="J998" s="93" t="s">
        <v>29</v>
      </c>
      <c r="K998" s="259"/>
      <c r="L998" s="207"/>
    </row>
    <row r="999" spans="1:12" ht="20.25" customHeight="1" x14ac:dyDescent="0.5">
      <c r="A999" s="104">
        <f>กรอกข้อมูล!A2</f>
        <v>0</v>
      </c>
      <c r="B999" s="203" t="s">
        <v>3</v>
      </c>
      <c r="C999" s="204"/>
      <c r="D999" s="105" t="s">
        <v>9</v>
      </c>
      <c r="E999" s="105">
        <f>กรอกข้อมูล!C2</f>
        <v>4</v>
      </c>
      <c r="F999" s="106">
        <v>70</v>
      </c>
      <c r="G999" s="118">
        <f>SUM(คะแนนปลายปี!B27)</f>
        <v>0</v>
      </c>
      <c r="H999" s="119">
        <v>30</v>
      </c>
      <c r="I999" s="118">
        <f>SUM(คะแนนปลายปี!C27)</f>
        <v>0</v>
      </c>
      <c r="J999" s="118">
        <f>SUM(คะแนนปลายปี!D27)</f>
        <v>0</v>
      </c>
      <c r="K999" s="118">
        <f>SUM(คะแนนปลายปี!E27)</f>
        <v>0</v>
      </c>
      <c r="L999" s="94"/>
    </row>
    <row r="1000" spans="1:12" ht="20.25" customHeight="1" x14ac:dyDescent="0.5">
      <c r="A1000" s="104">
        <f>กรอกข้อมูล!A3</f>
        <v>0</v>
      </c>
      <c r="B1000" s="199" t="s">
        <v>4</v>
      </c>
      <c r="C1000" s="200"/>
      <c r="D1000" s="105" t="s">
        <v>9</v>
      </c>
      <c r="E1000" s="105">
        <f>กรอกข้อมูล!C3</f>
        <v>4</v>
      </c>
      <c r="F1000" s="106">
        <v>70</v>
      </c>
      <c r="G1000" s="118">
        <f>SUM(คะแนนปลายปี!F27)</f>
        <v>0</v>
      </c>
      <c r="H1000" s="119">
        <v>30</v>
      </c>
      <c r="I1000" s="118">
        <f>SUM(คะแนนปลายปี!G27)</f>
        <v>0</v>
      </c>
      <c r="J1000" s="118">
        <f>SUM(คะแนนปลายปี!H27)</f>
        <v>0</v>
      </c>
      <c r="K1000" s="118">
        <f>SUM(คะแนนปลายปี!I27)</f>
        <v>0</v>
      </c>
      <c r="L1000" s="94"/>
    </row>
    <row r="1001" spans="1:12" ht="20.25" customHeight="1" x14ac:dyDescent="0.5">
      <c r="A1001" s="104">
        <f>กรอกข้อมูล!A4</f>
        <v>0</v>
      </c>
      <c r="B1001" s="199" t="s">
        <v>38</v>
      </c>
      <c r="C1001" s="200"/>
      <c r="D1001" s="105" t="s">
        <v>9</v>
      </c>
      <c r="E1001" s="105">
        <f>กรอกข้อมูล!C4</f>
        <v>3</v>
      </c>
      <c r="F1001" s="106">
        <v>70</v>
      </c>
      <c r="G1001" s="118">
        <f>SUM(คะแนนปลายปี!J27)</f>
        <v>0</v>
      </c>
      <c r="H1001" s="119">
        <v>30</v>
      </c>
      <c r="I1001" s="118">
        <f>SUM(คะแนนปลายปี!K27)</f>
        <v>0</v>
      </c>
      <c r="J1001" s="118">
        <f>SUM(คะแนนปลายปี!L27)</f>
        <v>0</v>
      </c>
      <c r="K1001" s="118">
        <f>SUM(คะแนนปลายปี!M27)</f>
        <v>0</v>
      </c>
      <c r="L1001" s="94"/>
    </row>
    <row r="1002" spans="1:12" ht="20.25" customHeight="1" x14ac:dyDescent="0.5">
      <c r="A1002" s="104">
        <f>กรอกข้อมูล!A5</f>
        <v>0</v>
      </c>
      <c r="B1002" s="199" t="s">
        <v>5</v>
      </c>
      <c r="C1002" s="200"/>
      <c r="D1002" s="105" t="s">
        <v>9</v>
      </c>
      <c r="E1002" s="105">
        <f>กรอกข้อมูล!C5</f>
        <v>2</v>
      </c>
      <c r="F1002" s="106">
        <v>70</v>
      </c>
      <c r="G1002" s="118">
        <f>SUM(คะแนนปลายปี!N27)</f>
        <v>0</v>
      </c>
      <c r="H1002" s="119">
        <v>30</v>
      </c>
      <c r="I1002" s="118">
        <f>SUM(คะแนนปลายปี!O27)</f>
        <v>0</v>
      </c>
      <c r="J1002" s="118">
        <f>SUM(คะแนนปลายปี!P27)</f>
        <v>0</v>
      </c>
      <c r="K1002" s="118">
        <f>SUM(คะแนนปลายปี!Q27)</f>
        <v>0</v>
      </c>
      <c r="L1002" s="94"/>
    </row>
    <row r="1003" spans="1:12" ht="20.25" customHeight="1" x14ac:dyDescent="0.5">
      <c r="A1003" s="104">
        <f>กรอกข้อมูล!A6</f>
        <v>0</v>
      </c>
      <c r="B1003" s="199" t="s">
        <v>18</v>
      </c>
      <c r="C1003" s="200"/>
      <c r="D1003" s="105" t="s">
        <v>9</v>
      </c>
      <c r="E1003" s="105">
        <f>กรอกข้อมูล!C6</f>
        <v>1</v>
      </c>
      <c r="F1003" s="106">
        <v>70</v>
      </c>
      <c r="G1003" s="118">
        <f>SUM(คะแนนปลายปี!R27)</f>
        <v>0</v>
      </c>
      <c r="H1003" s="119">
        <v>30</v>
      </c>
      <c r="I1003" s="118">
        <f>SUM(คะแนนปลายปี!S27)</f>
        <v>0</v>
      </c>
      <c r="J1003" s="118">
        <f>SUM(คะแนนปลายปี!T27)</f>
        <v>0</v>
      </c>
      <c r="K1003" s="118">
        <f>SUM(คะแนนปลายปี!U27)</f>
        <v>0</v>
      </c>
      <c r="L1003" s="94"/>
    </row>
    <row r="1004" spans="1:12" ht="20.25" customHeight="1" x14ac:dyDescent="0.5">
      <c r="A1004" s="104">
        <f>กรอกข้อมูล!A7</f>
        <v>0</v>
      </c>
      <c r="B1004" s="199" t="s">
        <v>39</v>
      </c>
      <c r="C1004" s="200"/>
      <c r="D1004" s="105" t="s">
        <v>9</v>
      </c>
      <c r="E1004" s="105">
        <f>กรอกข้อมูล!C7</f>
        <v>2</v>
      </c>
      <c r="F1004" s="106">
        <v>80</v>
      </c>
      <c r="G1004" s="118">
        <f>SUM(คะแนนปลายปี!V27)</f>
        <v>0</v>
      </c>
      <c r="H1004" s="119">
        <v>20</v>
      </c>
      <c r="I1004" s="118">
        <f>SUM(คะแนนปลายปี!W27)</f>
        <v>0</v>
      </c>
      <c r="J1004" s="118">
        <f>SUM(คะแนนปลายปี!X27)</f>
        <v>0</v>
      </c>
      <c r="K1004" s="118">
        <f>SUM(คะแนนปลายปี!Y27)</f>
        <v>0</v>
      </c>
      <c r="L1004" s="94"/>
    </row>
    <row r="1005" spans="1:12" ht="20.25" customHeight="1" x14ac:dyDescent="0.5">
      <c r="A1005" s="104">
        <f>กรอกข้อมูล!A8</f>
        <v>0</v>
      </c>
      <c r="B1005" s="199" t="s">
        <v>7</v>
      </c>
      <c r="C1005" s="200"/>
      <c r="D1005" s="105" t="s">
        <v>9</v>
      </c>
      <c r="E1005" s="105">
        <f>กรอกข้อมูล!C8</f>
        <v>2</v>
      </c>
      <c r="F1005" s="106">
        <v>80</v>
      </c>
      <c r="G1005" s="118">
        <f>SUM(คะแนนปลายปี!Z27)</f>
        <v>0</v>
      </c>
      <c r="H1005" s="119">
        <v>20</v>
      </c>
      <c r="I1005" s="118">
        <f>SUM(คะแนนปลายปี!AA27)</f>
        <v>0</v>
      </c>
      <c r="J1005" s="118">
        <f>SUM(คะแนนปลายปี!AB27)</f>
        <v>0</v>
      </c>
      <c r="K1005" s="118">
        <f>SUM(คะแนนปลายปี!AC27)</f>
        <v>0</v>
      </c>
      <c r="L1005" s="94"/>
    </row>
    <row r="1006" spans="1:12" ht="20.25" customHeight="1" x14ac:dyDescent="0.5">
      <c r="A1006" s="104">
        <f>กรอกข้อมูล!A9</f>
        <v>0</v>
      </c>
      <c r="B1006" s="199" t="s">
        <v>34</v>
      </c>
      <c r="C1006" s="200"/>
      <c r="D1006" s="105" t="s">
        <v>9</v>
      </c>
      <c r="E1006" s="105">
        <f>กรอกข้อมูล!C9</f>
        <v>1</v>
      </c>
      <c r="F1006" s="106">
        <v>80</v>
      </c>
      <c r="G1006" s="118">
        <f>SUM(คะแนนปลายปี!AD27)</f>
        <v>0</v>
      </c>
      <c r="H1006" s="119">
        <v>20</v>
      </c>
      <c r="I1006" s="118">
        <f>SUM(คะแนนปลายปี!AE27)</f>
        <v>0</v>
      </c>
      <c r="J1006" s="118">
        <f>SUM(คะแนนปลายปี!AF27)</f>
        <v>0</v>
      </c>
      <c r="K1006" s="118">
        <f>SUM(คะแนนปลายปี!AG27)</f>
        <v>0</v>
      </c>
      <c r="L1006" s="94"/>
    </row>
    <row r="1007" spans="1:12" ht="20.25" customHeight="1" x14ac:dyDescent="0.5">
      <c r="A1007" s="104">
        <f>กรอกข้อมูล!A10</f>
        <v>0</v>
      </c>
      <c r="B1007" s="199" t="s">
        <v>21</v>
      </c>
      <c r="C1007" s="200"/>
      <c r="D1007" s="105" t="s">
        <v>9</v>
      </c>
      <c r="E1007" s="105">
        <f>กรอกข้อมูล!C10</f>
        <v>2</v>
      </c>
      <c r="F1007" s="106">
        <v>70</v>
      </c>
      <c r="G1007" s="118">
        <f>SUM(คะแนนปลายปี!AH27)</f>
        <v>0</v>
      </c>
      <c r="H1007" s="119">
        <v>30</v>
      </c>
      <c r="I1007" s="118">
        <f>SUM(คะแนนปลายปี!AI27)</f>
        <v>0</v>
      </c>
      <c r="J1007" s="118">
        <f>SUM(คะแนนปลายปี!AJ27)</f>
        <v>0</v>
      </c>
      <c r="K1007" s="118">
        <f>SUM(คะแนนปลายปี!AK27)</f>
        <v>0</v>
      </c>
      <c r="L1007" s="94"/>
    </row>
    <row r="1008" spans="1:12" ht="20.25" customHeight="1" x14ac:dyDescent="0.5">
      <c r="A1008" s="104">
        <f>กรอกข้อมูล!A11</f>
        <v>0</v>
      </c>
      <c r="B1008" s="199">
        <f>กรอกข้อมูล!B11</f>
        <v>0</v>
      </c>
      <c r="C1008" s="200"/>
      <c r="D1008" s="105" t="s">
        <v>17</v>
      </c>
      <c r="E1008" s="105">
        <f>กรอกข้อมูล!C11</f>
        <v>2</v>
      </c>
      <c r="F1008" s="106">
        <v>80</v>
      </c>
      <c r="G1008" s="118">
        <f>SUM(คะแนนปลายปี!AL27)</f>
        <v>0</v>
      </c>
      <c r="H1008" s="119">
        <v>20</v>
      </c>
      <c r="I1008" s="118">
        <f>SUM(คะแนนปลายปี!AM27)</f>
        <v>0</v>
      </c>
      <c r="J1008" s="118">
        <f>SUM(คะแนนปลายปี!AN27)</f>
        <v>0</v>
      </c>
      <c r="K1008" s="118">
        <f>SUM(คะแนนปลายปี!AO27)</f>
        <v>0</v>
      </c>
      <c r="L1008" s="94"/>
    </row>
    <row r="1009" spans="1:12" ht="20.25" customHeight="1" x14ac:dyDescent="0.5">
      <c r="A1009" s="80"/>
      <c r="B1009" s="201"/>
      <c r="C1009" s="201"/>
      <c r="D1009" s="108"/>
      <c r="E1009" s="108"/>
      <c r="F1009" s="109"/>
      <c r="G1009" s="112"/>
      <c r="H1009" s="111"/>
      <c r="I1009" s="112"/>
      <c r="J1009" s="112"/>
      <c r="K1009" s="112"/>
    </row>
    <row r="1010" spans="1:12" ht="20.25" customHeight="1" x14ac:dyDescent="0.5">
      <c r="A1010" s="100"/>
      <c r="B1010" s="100"/>
      <c r="C1010" s="100"/>
      <c r="D1010" s="100"/>
      <c r="E1010" s="72">
        <f>SUM(E999:E1009)</f>
        <v>23</v>
      </c>
      <c r="F1010" s="109"/>
      <c r="G1010" s="112"/>
      <c r="I1010" s="124"/>
      <c r="J1010" s="125"/>
    </row>
    <row r="1011" spans="1:12" ht="20.25" customHeight="1" x14ac:dyDescent="0.5">
      <c r="A1011" s="252" t="s">
        <v>87</v>
      </c>
      <c r="B1011" s="253"/>
      <c r="C1011" s="253"/>
      <c r="D1011" s="254"/>
      <c r="F1011" s="255">
        <f>ROUNDDOWN(SUM((K999*E999)+(K1000*E1000)+(K1001*E1001)+(K1002*E1002)+(K1003*E1003)+(K1004*E1004)+(K1005*E1005)+(K1006*E1006)+(K1007*E1007)+(K1008*E1008))/E1010,2)</f>
        <v>0</v>
      </c>
      <c r="G1011" s="256"/>
      <c r="H1011" s="113"/>
      <c r="I1011" s="120"/>
    </row>
    <row r="1012" spans="1:12" ht="3" customHeight="1" x14ac:dyDescent="0.5">
      <c r="A1012" s="80"/>
      <c r="B1012" s="107"/>
      <c r="C1012" s="107"/>
      <c r="D1012" s="108"/>
      <c r="E1012" s="71"/>
      <c r="F1012" s="80"/>
      <c r="G1012" s="113"/>
      <c r="H1012" s="113"/>
      <c r="I1012" s="120"/>
    </row>
    <row r="1013" spans="1:12" ht="20.25" customHeight="1" x14ac:dyDescent="0.5">
      <c r="A1013" s="251" t="s">
        <v>88</v>
      </c>
      <c r="B1013" s="251"/>
      <c r="C1013" s="251"/>
      <c r="D1013" s="251"/>
      <c r="F1013" s="257" t="str">
        <f>'คุณฯ-สรุป'!FL27</f>
        <v/>
      </c>
      <c r="G1013" s="258"/>
      <c r="H1013" s="88"/>
      <c r="I1013" s="88"/>
    </row>
    <row r="1014" spans="1:12" ht="3" customHeight="1" x14ac:dyDescent="0.5">
      <c r="D1014" s="75"/>
      <c r="E1014" s="101"/>
    </row>
    <row r="1015" spans="1:12" ht="20.25" customHeight="1" x14ac:dyDescent="0.5">
      <c r="A1015" s="251" t="s">
        <v>85</v>
      </c>
      <c r="B1015" s="251"/>
      <c r="C1015" s="251"/>
      <c r="D1015" s="251"/>
      <c r="F1015" s="257" t="str">
        <f>'อ่านฯ-สรุป'!BM27</f>
        <v/>
      </c>
      <c r="G1015" s="258"/>
    </row>
    <row r="1016" spans="1:12" ht="3" customHeight="1" x14ac:dyDescent="0.5">
      <c r="A1016" s="73"/>
      <c r="B1016" s="73"/>
      <c r="C1016" s="73"/>
      <c r="D1016" s="73"/>
    </row>
    <row r="1017" spans="1:12" ht="20.25" customHeight="1" x14ac:dyDescent="0.5">
      <c r="A1017" s="247" t="s">
        <v>86</v>
      </c>
      <c r="B1017" s="248"/>
      <c r="C1017" s="248"/>
      <c r="D1017" s="249"/>
    </row>
    <row r="1018" spans="1:12" ht="20.25" customHeight="1" x14ac:dyDescent="0.5">
      <c r="A1018" s="95" t="s">
        <v>91</v>
      </c>
      <c r="B1018" s="80"/>
      <c r="C1018" s="80"/>
      <c r="D1018" s="96"/>
      <c r="F1018" s="250" t="s">
        <v>89</v>
      </c>
      <c r="G1018" s="250"/>
    </row>
    <row r="1019" spans="1:12" ht="20.25" customHeight="1" x14ac:dyDescent="0.5">
      <c r="A1019" s="95" t="s">
        <v>92</v>
      </c>
      <c r="B1019" s="80"/>
      <c r="C1019" s="80"/>
      <c r="D1019" s="96"/>
      <c r="F1019" s="250" t="s">
        <v>89</v>
      </c>
      <c r="G1019" s="250"/>
    </row>
    <row r="1020" spans="1:12" ht="20.25" customHeight="1" x14ac:dyDescent="0.5">
      <c r="A1020" s="95" t="s">
        <v>93</v>
      </c>
      <c r="B1020" s="80"/>
      <c r="C1020" s="80"/>
      <c r="D1020" s="96"/>
      <c r="F1020" s="250" t="s">
        <v>89</v>
      </c>
      <c r="G1020" s="250"/>
      <c r="H1020" s="90"/>
      <c r="I1020" s="90"/>
    </row>
    <row r="1021" spans="1:12" ht="20.25" customHeight="1" x14ac:dyDescent="0.5">
      <c r="A1021" s="97" t="s">
        <v>134</v>
      </c>
      <c r="B1021" s="98"/>
      <c r="C1021" s="98"/>
      <c r="D1021" s="99"/>
      <c r="F1021" s="250" t="s">
        <v>89</v>
      </c>
      <c r="G1021" s="250"/>
    </row>
    <row r="1022" spans="1:12" ht="20.25" customHeight="1" x14ac:dyDescent="0.5">
      <c r="A1022" s="74" t="s">
        <v>94</v>
      </c>
      <c r="D1022" s="81"/>
    </row>
    <row r="1023" spans="1:12" ht="20.25" customHeight="1" x14ac:dyDescent="0.5">
      <c r="B1023" s="83"/>
      <c r="C1023" s="83"/>
    </row>
    <row r="1024" spans="1:12" ht="20.25" customHeight="1" x14ac:dyDescent="0.5">
      <c r="A1024" s="195" t="s">
        <v>96</v>
      </c>
      <c r="B1024" s="195"/>
      <c r="C1024" s="195"/>
      <c r="D1024" s="195"/>
      <c r="F1024" s="79" t="s">
        <v>106</v>
      </c>
      <c r="G1024" s="88"/>
      <c r="H1024" s="88"/>
      <c r="I1024" s="88"/>
      <c r="J1024" s="88"/>
      <c r="K1024" s="88"/>
      <c r="L1024" s="79"/>
    </row>
    <row r="1025" spans="1:12" ht="20.25" customHeight="1" x14ac:dyDescent="0.5">
      <c r="B1025" s="197" t="str">
        <f>"("&amp;กรอกข้อมูล!B$15&amp;")"</f>
        <v>(นางสาวตัวอย่าง)</v>
      </c>
      <c r="C1025" s="197"/>
      <c r="E1025" s="79"/>
      <c r="F1025" s="222" t="s">
        <v>95</v>
      </c>
      <c r="G1025" s="222"/>
      <c r="H1025" s="222"/>
      <c r="I1025" s="222"/>
    </row>
    <row r="1026" spans="1:12" ht="20.25" customHeight="1" x14ac:dyDescent="0.5">
      <c r="K1026" s="117" t="s">
        <v>8</v>
      </c>
      <c r="L1026" s="77">
        <v>26</v>
      </c>
    </row>
    <row r="1030" spans="1:12" ht="20.25" customHeight="1" x14ac:dyDescent="0.5">
      <c r="A1030" s="179" t="s">
        <v>30</v>
      </c>
      <c r="B1030" s="179"/>
      <c r="C1030" s="179"/>
      <c r="D1030" s="179"/>
      <c r="E1030" s="179"/>
      <c r="F1030" s="179"/>
      <c r="G1030" s="179"/>
      <c r="H1030" s="179"/>
      <c r="I1030" s="179"/>
      <c r="J1030" s="179"/>
      <c r="K1030" s="179"/>
      <c r="L1030" s="179"/>
    </row>
    <row r="1031" spans="1:12" ht="26.1" customHeight="1" x14ac:dyDescent="0.5">
      <c r="A1031" s="180" t="s">
        <v>90</v>
      </c>
      <c r="B1031" s="180"/>
      <c r="C1031" s="180"/>
      <c r="D1031" s="180"/>
      <c r="E1031" s="180"/>
      <c r="F1031" s="180"/>
      <c r="G1031" s="180"/>
      <c r="H1031" s="180"/>
      <c r="I1031" s="180"/>
      <c r="J1031" s="180"/>
      <c r="K1031" s="180"/>
      <c r="L1031" s="180"/>
    </row>
    <row r="1032" spans="1:12" ht="20.25" customHeight="1" x14ac:dyDescent="0.5">
      <c r="B1032" s="102"/>
      <c r="C1032" s="103"/>
      <c r="D1032" s="179" t="s">
        <v>42</v>
      </c>
      <c r="E1032" s="179"/>
      <c r="F1032" s="260">
        <f>SUM(กรอกข้อมูล!B$13)</f>
        <v>0</v>
      </c>
      <c r="G1032" s="260"/>
      <c r="I1032" s="115"/>
      <c r="J1032" s="115"/>
    </row>
    <row r="1033" spans="1:12" ht="15.75" customHeight="1" x14ac:dyDescent="0.5">
      <c r="A1033" s="71"/>
      <c r="B1033" s="71"/>
      <c r="C1033" s="71"/>
      <c r="D1033" s="71"/>
      <c r="E1033" s="71"/>
      <c r="F1033" s="71"/>
      <c r="G1033" s="76"/>
      <c r="H1033" s="76"/>
      <c r="I1033" s="76"/>
      <c r="J1033" s="76"/>
    </row>
    <row r="1034" spans="1:12" ht="22.9" customHeight="1" x14ac:dyDescent="0.5">
      <c r="A1034" s="102" t="s">
        <v>0</v>
      </c>
      <c r="C1034" s="181">
        <f>(กรอกข้อมูล!B42)</f>
        <v>0</v>
      </c>
      <c r="D1034" s="181"/>
      <c r="E1034" s="181"/>
      <c r="F1034" s="181"/>
      <c r="G1034" s="121"/>
      <c r="H1034" s="115" t="s">
        <v>40</v>
      </c>
      <c r="J1034" s="115"/>
      <c r="K1034" s="78">
        <f>กรอกข้อมูล!B14</f>
        <v>0</v>
      </c>
    </row>
    <row r="1035" spans="1:12" ht="20.25" customHeight="1" x14ac:dyDescent="0.5">
      <c r="A1035" s="102"/>
      <c r="B1035" s="102"/>
      <c r="C1035" s="182"/>
      <c r="D1035" s="182"/>
      <c r="E1035" s="182"/>
      <c r="F1035" s="182"/>
      <c r="G1035" s="183"/>
      <c r="H1035" s="115"/>
      <c r="I1035" s="115"/>
      <c r="J1035" s="115"/>
    </row>
    <row r="1036" spans="1:12" ht="20.25" customHeight="1" x14ac:dyDescent="0.5">
      <c r="A1036" s="98"/>
      <c r="B1036" s="98"/>
      <c r="C1036" s="98"/>
      <c r="D1036" s="98"/>
      <c r="E1036" s="98"/>
      <c r="F1036" s="98"/>
      <c r="G1036" s="114"/>
      <c r="H1036" s="114"/>
      <c r="I1036" s="114"/>
      <c r="J1036" s="114"/>
    </row>
    <row r="1037" spans="1:12" ht="20.25" customHeight="1" x14ac:dyDescent="0.5">
      <c r="A1037" s="210" t="s">
        <v>1</v>
      </c>
      <c r="B1037" s="213" t="s">
        <v>2</v>
      </c>
      <c r="C1037" s="214"/>
      <c r="D1037" s="206" t="s">
        <v>10</v>
      </c>
      <c r="E1037" s="206" t="s">
        <v>32</v>
      </c>
      <c r="F1037" s="220" t="s">
        <v>28</v>
      </c>
      <c r="G1037" s="220"/>
      <c r="H1037" s="205" t="s">
        <v>24</v>
      </c>
      <c r="I1037" s="205"/>
      <c r="J1037" s="91" t="s">
        <v>20</v>
      </c>
      <c r="K1037" s="259" t="s">
        <v>57</v>
      </c>
      <c r="L1037" s="206" t="s">
        <v>83</v>
      </c>
    </row>
    <row r="1038" spans="1:12" ht="20.25" customHeight="1" x14ac:dyDescent="0.5">
      <c r="A1038" s="211"/>
      <c r="B1038" s="215"/>
      <c r="C1038" s="216"/>
      <c r="D1038" s="219"/>
      <c r="E1038" s="219"/>
      <c r="F1038" s="206" t="s">
        <v>26</v>
      </c>
      <c r="G1038" s="208" t="s">
        <v>27</v>
      </c>
      <c r="H1038" s="208" t="s">
        <v>26</v>
      </c>
      <c r="I1038" s="208" t="s">
        <v>27</v>
      </c>
      <c r="J1038" s="92">
        <v>100</v>
      </c>
      <c r="K1038" s="259"/>
      <c r="L1038" s="219"/>
    </row>
    <row r="1039" spans="1:12" ht="20.25" customHeight="1" x14ac:dyDescent="0.5">
      <c r="A1039" s="212"/>
      <c r="B1039" s="217"/>
      <c r="C1039" s="218"/>
      <c r="D1039" s="207"/>
      <c r="E1039" s="207"/>
      <c r="F1039" s="207"/>
      <c r="G1039" s="209"/>
      <c r="H1039" s="209"/>
      <c r="I1039" s="209"/>
      <c r="J1039" s="93" t="s">
        <v>29</v>
      </c>
      <c r="K1039" s="259"/>
      <c r="L1039" s="207"/>
    </row>
    <row r="1040" spans="1:12" ht="20.25" customHeight="1" x14ac:dyDescent="0.5">
      <c r="A1040" s="104">
        <f>กรอกข้อมูล!A2</f>
        <v>0</v>
      </c>
      <c r="B1040" s="203" t="s">
        <v>3</v>
      </c>
      <c r="C1040" s="204"/>
      <c r="D1040" s="105" t="s">
        <v>9</v>
      </c>
      <c r="E1040" s="105">
        <f>กรอกข้อมูล!C2</f>
        <v>4</v>
      </c>
      <c r="F1040" s="106">
        <v>70</v>
      </c>
      <c r="G1040" s="118">
        <f>SUM(คะแนนปลายปี!B28)</f>
        <v>0</v>
      </c>
      <c r="H1040" s="119">
        <v>30</v>
      </c>
      <c r="I1040" s="118">
        <f>SUM(คะแนนปลายปี!C28)</f>
        <v>0</v>
      </c>
      <c r="J1040" s="118">
        <f>SUM(คะแนนปลายปี!D28)</f>
        <v>0</v>
      </c>
      <c r="K1040" s="118">
        <f>SUM(คะแนนปลายปี!E28)</f>
        <v>0</v>
      </c>
      <c r="L1040" s="94"/>
    </row>
    <row r="1041" spans="1:12" ht="20.25" customHeight="1" x14ac:dyDescent="0.5">
      <c r="A1041" s="104">
        <f>กรอกข้อมูล!A3</f>
        <v>0</v>
      </c>
      <c r="B1041" s="199" t="s">
        <v>4</v>
      </c>
      <c r="C1041" s="200"/>
      <c r="D1041" s="105" t="s">
        <v>9</v>
      </c>
      <c r="E1041" s="105">
        <f>กรอกข้อมูล!C3</f>
        <v>4</v>
      </c>
      <c r="F1041" s="106">
        <v>70</v>
      </c>
      <c r="G1041" s="118">
        <f>SUM(คะแนนปลายปี!F28)</f>
        <v>0</v>
      </c>
      <c r="H1041" s="119">
        <v>30</v>
      </c>
      <c r="I1041" s="118">
        <f>SUM(คะแนนปลายปี!G28)</f>
        <v>0</v>
      </c>
      <c r="J1041" s="118">
        <f>SUM(คะแนนปลายปี!H28)</f>
        <v>0</v>
      </c>
      <c r="K1041" s="118">
        <f>SUM(คะแนนปลายปี!I28)</f>
        <v>0</v>
      </c>
      <c r="L1041" s="94"/>
    </row>
    <row r="1042" spans="1:12" ht="20.25" customHeight="1" x14ac:dyDescent="0.5">
      <c r="A1042" s="104">
        <f>กรอกข้อมูล!A4</f>
        <v>0</v>
      </c>
      <c r="B1042" s="199" t="s">
        <v>38</v>
      </c>
      <c r="C1042" s="200"/>
      <c r="D1042" s="105" t="s">
        <v>9</v>
      </c>
      <c r="E1042" s="105">
        <f>กรอกข้อมูล!C4</f>
        <v>3</v>
      </c>
      <c r="F1042" s="106">
        <v>70</v>
      </c>
      <c r="G1042" s="118">
        <f>SUM(คะแนนปลายปี!J28)</f>
        <v>0</v>
      </c>
      <c r="H1042" s="119">
        <v>30</v>
      </c>
      <c r="I1042" s="118">
        <f>SUM(คะแนนปลายปี!K28)</f>
        <v>0</v>
      </c>
      <c r="J1042" s="118">
        <f>SUM(คะแนนปลายปี!L28)</f>
        <v>0</v>
      </c>
      <c r="K1042" s="118">
        <f>SUM(คะแนนปลายปี!M28)</f>
        <v>0</v>
      </c>
      <c r="L1042" s="94"/>
    </row>
    <row r="1043" spans="1:12" ht="20.25" customHeight="1" x14ac:dyDescent="0.5">
      <c r="A1043" s="104">
        <f>กรอกข้อมูล!A5</f>
        <v>0</v>
      </c>
      <c r="B1043" s="199" t="s">
        <v>5</v>
      </c>
      <c r="C1043" s="200"/>
      <c r="D1043" s="105" t="s">
        <v>9</v>
      </c>
      <c r="E1043" s="105">
        <f>กรอกข้อมูล!C5</f>
        <v>2</v>
      </c>
      <c r="F1043" s="106">
        <v>70</v>
      </c>
      <c r="G1043" s="118">
        <f>SUM(คะแนนปลายปี!N28)</f>
        <v>0</v>
      </c>
      <c r="H1043" s="119">
        <v>30</v>
      </c>
      <c r="I1043" s="118">
        <f>SUM(คะแนนปลายปี!O28)</f>
        <v>0</v>
      </c>
      <c r="J1043" s="118">
        <f>SUM(คะแนนปลายปี!P28)</f>
        <v>0</v>
      </c>
      <c r="K1043" s="118">
        <f>SUM(คะแนนปลายปี!Q28)</f>
        <v>0</v>
      </c>
      <c r="L1043" s="94"/>
    </row>
    <row r="1044" spans="1:12" ht="20.25" customHeight="1" x14ac:dyDescent="0.5">
      <c r="A1044" s="104">
        <f>กรอกข้อมูล!A6</f>
        <v>0</v>
      </c>
      <c r="B1044" s="199" t="s">
        <v>18</v>
      </c>
      <c r="C1044" s="200"/>
      <c r="D1044" s="105" t="s">
        <v>9</v>
      </c>
      <c r="E1044" s="105">
        <f>กรอกข้อมูล!C6</f>
        <v>1</v>
      </c>
      <c r="F1044" s="106">
        <v>70</v>
      </c>
      <c r="G1044" s="118">
        <f>SUM(คะแนนปลายปี!R28)</f>
        <v>0</v>
      </c>
      <c r="H1044" s="119">
        <v>30</v>
      </c>
      <c r="I1044" s="118">
        <f>SUM(คะแนนปลายปี!S28)</f>
        <v>0</v>
      </c>
      <c r="J1044" s="118">
        <f>SUM(คะแนนปลายปี!T28)</f>
        <v>0</v>
      </c>
      <c r="K1044" s="118">
        <f>SUM(คะแนนปลายปี!U28)</f>
        <v>0</v>
      </c>
      <c r="L1044" s="94"/>
    </row>
    <row r="1045" spans="1:12" ht="20.25" customHeight="1" x14ac:dyDescent="0.5">
      <c r="A1045" s="104">
        <f>กรอกข้อมูล!A7</f>
        <v>0</v>
      </c>
      <c r="B1045" s="199" t="s">
        <v>39</v>
      </c>
      <c r="C1045" s="200"/>
      <c r="D1045" s="105" t="s">
        <v>9</v>
      </c>
      <c r="E1045" s="105">
        <f>กรอกข้อมูล!C7</f>
        <v>2</v>
      </c>
      <c r="F1045" s="106">
        <v>80</v>
      </c>
      <c r="G1045" s="118">
        <f>SUM(คะแนนปลายปี!V28)</f>
        <v>0</v>
      </c>
      <c r="H1045" s="119">
        <v>20</v>
      </c>
      <c r="I1045" s="118">
        <f>SUM(คะแนนปลายปี!W28)</f>
        <v>0</v>
      </c>
      <c r="J1045" s="118">
        <f>SUM(คะแนนปลายปี!X28)</f>
        <v>0</v>
      </c>
      <c r="K1045" s="118">
        <f>SUM(คะแนนปลายปี!Y28)</f>
        <v>0</v>
      </c>
      <c r="L1045" s="94"/>
    </row>
    <row r="1046" spans="1:12" ht="20.25" customHeight="1" x14ac:dyDescent="0.5">
      <c r="A1046" s="104">
        <f>กรอกข้อมูล!A8</f>
        <v>0</v>
      </c>
      <c r="B1046" s="199" t="s">
        <v>7</v>
      </c>
      <c r="C1046" s="200"/>
      <c r="D1046" s="105" t="s">
        <v>9</v>
      </c>
      <c r="E1046" s="105">
        <f>กรอกข้อมูล!C8</f>
        <v>2</v>
      </c>
      <c r="F1046" s="106">
        <v>80</v>
      </c>
      <c r="G1046" s="118">
        <f>SUM(คะแนนปลายปี!Z28)</f>
        <v>0</v>
      </c>
      <c r="H1046" s="119">
        <v>20</v>
      </c>
      <c r="I1046" s="118">
        <f>SUM(คะแนนปลายปี!AA28)</f>
        <v>0</v>
      </c>
      <c r="J1046" s="118">
        <f>SUM(คะแนนปลายปี!AB28)</f>
        <v>0</v>
      </c>
      <c r="K1046" s="118">
        <f>SUM(คะแนนปลายปี!AC28)</f>
        <v>0</v>
      </c>
      <c r="L1046" s="94"/>
    </row>
    <row r="1047" spans="1:12" ht="20.25" customHeight="1" x14ac:dyDescent="0.5">
      <c r="A1047" s="104">
        <f>กรอกข้อมูล!A9</f>
        <v>0</v>
      </c>
      <c r="B1047" s="199" t="s">
        <v>34</v>
      </c>
      <c r="C1047" s="200"/>
      <c r="D1047" s="105" t="s">
        <v>9</v>
      </c>
      <c r="E1047" s="105">
        <f>กรอกข้อมูล!C9</f>
        <v>1</v>
      </c>
      <c r="F1047" s="106">
        <v>80</v>
      </c>
      <c r="G1047" s="118">
        <f>SUM(คะแนนปลายปี!AD28)</f>
        <v>0</v>
      </c>
      <c r="H1047" s="119">
        <v>20</v>
      </c>
      <c r="I1047" s="118">
        <f>SUM(คะแนนปลายปี!AE28)</f>
        <v>0</v>
      </c>
      <c r="J1047" s="118">
        <f>SUM(คะแนนปลายปี!AF28)</f>
        <v>0</v>
      </c>
      <c r="K1047" s="118">
        <f>SUM(คะแนนปลายปี!AG28)</f>
        <v>0</v>
      </c>
      <c r="L1047" s="94"/>
    </row>
    <row r="1048" spans="1:12" ht="20.25" customHeight="1" x14ac:dyDescent="0.5">
      <c r="A1048" s="104">
        <f>กรอกข้อมูล!A10</f>
        <v>0</v>
      </c>
      <c r="B1048" s="199" t="s">
        <v>21</v>
      </c>
      <c r="C1048" s="200"/>
      <c r="D1048" s="105" t="s">
        <v>9</v>
      </c>
      <c r="E1048" s="105">
        <f>กรอกข้อมูล!C10</f>
        <v>2</v>
      </c>
      <c r="F1048" s="106">
        <v>70</v>
      </c>
      <c r="G1048" s="118">
        <f>SUM(คะแนนปลายปี!AH28)</f>
        <v>0</v>
      </c>
      <c r="H1048" s="119">
        <v>30</v>
      </c>
      <c r="I1048" s="118">
        <f>SUM(คะแนนปลายปี!AI28)</f>
        <v>0</v>
      </c>
      <c r="J1048" s="118">
        <f>SUM(คะแนนปลายปี!AJ28)</f>
        <v>0</v>
      </c>
      <c r="K1048" s="118">
        <f>SUM(คะแนนปลายปี!AK28)</f>
        <v>0</v>
      </c>
      <c r="L1048" s="94"/>
    </row>
    <row r="1049" spans="1:12" ht="20.25" customHeight="1" x14ac:dyDescent="0.5">
      <c r="A1049" s="104">
        <f>กรอกข้อมูล!A11</f>
        <v>0</v>
      </c>
      <c r="B1049" s="199">
        <f>กรอกข้อมูล!B11</f>
        <v>0</v>
      </c>
      <c r="C1049" s="200"/>
      <c r="D1049" s="105" t="s">
        <v>17</v>
      </c>
      <c r="E1049" s="105">
        <f>กรอกข้อมูล!C11</f>
        <v>2</v>
      </c>
      <c r="F1049" s="106">
        <v>80</v>
      </c>
      <c r="G1049" s="118">
        <f>SUM(คะแนนปลายปี!AL28)</f>
        <v>0</v>
      </c>
      <c r="H1049" s="119">
        <v>20</v>
      </c>
      <c r="I1049" s="118">
        <f>SUM(คะแนนปลายปี!AM28)</f>
        <v>0</v>
      </c>
      <c r="J1049" s="118">
        <f>SUM(คะแนนปลายปี!AN28)</f>
        <v>0</v>
      </c>
      <c r="K1049" s="118">
        <f>SUM(คะแนนปลายปี!AO28)</f>
        <v>0</v>
      </c>
      <c r="L1049" s="94"/>
    </row>
    <row r="1050" spans="1:12" ht="20.25" customHeight="1" x14ac:dyDescent="0.5">
      <c r="A1050" s="80"/>
      <c r="B1050" s="201"/>
      <c r="C1050" s="201"/>
      <c r="D1050" s="108"/>
      <c r="E1050" s="108"/>
      <c r="F1050" s="109"/>
      <c r="G1050" s="112"/>
      <c r="H1050" s="111"/>
      <c r="I1050" s="112"/>
      <c r="J1050" s="112"/>
      <c r="K1050" s="112"/>
    </row>
    <row r="1051" spans="1:12" ht="20.25" customHeight="1" x14ac:dyDescent="0.5">
      <c r="A1051" s="100"/>
      <c r="B1051" s="100"/>
      <c r="C1051" s="100"/>
      <c r="D1051" s="100"/>
      <c r="E1051" s="72">
        <f>SUM(E1040:E1050)</f>
        <v>23</v>
      </c>
      <c r="F1051" s="109"/>
      <c r="G1051" s="112"/>
      <c r="I1051" s="124"/>
      <c r="J1051" s="125"/>
    </row>
    <row r="1052" spans="1:12" ht="20.25" customHeight="1" x14ac:dyDescent="0.5">
      <c r="A1052" s="252" t="s">
        <v>87</v>
      </c>
      <c r="B1052" s="253"/>
      <c r="C1052" s="253"/>
      <c r="D1052" s="254"/>
      <c r="F1052" s="255">
        <f>ROUNDDOWN(SUM((K1040*E1040)+(K1041*E1041)+(K1042*E1042)+(K1043*E1043)+(K1044*E1044)+(K1045*E1045)+(K1046*E1046)+(K1047*E1047)+(K1048*E1048)+(K1049*E1049))/E1051,2)</f>
        <v>0</v>
      </c>
      <c r="G1052" s="256"/>
      <c r="H1052" s="113"/>
      <c r="I1052" s="120"/>
    </row>
    <row r="1053" spans="1:12" ht="3" customHeight="1" x14ac:dyDescent="0.5">
      <c r="A1053" s="80"/>
      <c r="B1053" s="107"/>
      <c r="C1053" s="107"/>
      <c r="D1053" s="108"/>
      <c r="E1053" s="71"/>
      <c r="F1053" s="80"/>
      <c r="G1053" s="113"/>
      <c r="H1053" s="113"/>
      <c r="I1053" s="120"/>
    </row>
    <row r="1054" spans="1:12" ht="20.25" customHeight="1" x14ac:dyDescent="0.5">
      <c r="A1054" s="251" t="s">
        <v>88</v>
      </c>
      <c r="B1054" s="251"/>
      <c r="C1054" s="251"/>
      <c r="D1054" s="251"/>
      <c r="F1054" s="257" t="str">
        <f>'คุณฯ-สรุป'!FL28</f>
        <v/>
      </c>
      <c r="G1054" s="258"/>
      <c r="H1054" s="88"/>
      <c r="I1054" s="88"/>
    </row>
    <row r="1055" spans="1:12" ht="3" customHeight="1" x14ac:dyDescent="0.5">
      <c r="D1055" s="75"/>
      <c r="E1055" s="101"/>
    </row>
    <row r="1056" spans="1:12" ht="20.25" customHeight="1" x14ac:dyDescent="0.5">
      <c r="A1056" s="251" t="s">
        <v>85</v>
      </c>
      <c r="B1056" s="251"/>
      <c r="C1056" s="251"/>
      <c r="D1056" s="251"/>
      <c r="F1056" s="257" t="str">
        <f>'อ่านฯ-สรุป'!BM28</f>
        <v/>
      </c>
      <c r="G1056" s="258"/>
    </row>
    <row r="1057" spans="1:12" ht="3" customHeight="1" x14ac:dyDescent="0.5">
      <c r="A1057" s="73"/>
      <c r="B1057" s="73"/>
      <c r="C1057" s="73"/>
      <c r="D1057" s="73"/>
    </row>
    <row r="1058" spans="1:12" ht="20.25" customHeight="1" x14ac:dyDescent="0.5">
      <c r="A1058" s="247" t="s">
        <v>86</v>
      </c>
      <c r="B1058" s="248"/>
      <c r="C1058" s="248"/>
      <c r="D1058" s="249"/>
    </row>
    <row r="1059" spans="1:12" ht="20.25" customHeight="1" x14ac:dyDescent="0.5">
      <c r="A1059" s="95" t="s">
        <v>91</v>
      </c>
      <c r="B1059" s="80"/>
      <c r="C1059" s="80"/>
      <c r="D1059" s="96"/>
      <c r="F1059" s="250" t="s">
        <v>89</v>
      </c>
      <c r="G1059" s="250"/>
    </row>
    <row r="1060" spans="1:12" ht="20.25" customHeight="1" x14ac:dyDescent="0.5">
      <c r="A1060" s="95" t="s">
        <v>92</v>
      </c>
      <c r="B1060" s="80"/>
      <c r="C1060" s="80"/>
      <c r="D1060" s="96"/>
      <c r="F1060" s="250" t="s">
        <v>89</v>
      </c>
      <c r="G1060" s="250"/>
    </row>
    <row r="1061" spans="1:12" ht="20.25" customHeight="1" x14ac:dyDescent="0.5">
      <c r="A1061" s="95" t="s">
        <v>93</v>
      </c>
      <c r="B1061" s="80"/>
      <c r="C1061" s="80"/>
      <c r="D1061" s="96"/>
      <c r="F1061" s="250" t="s">
        <v>89</v>
      </c>
      <c r="G1061" s="250"/>
      <c r="H1061" s="90"/>
      <c r="I1061" s="90"/>
    </row>
    <row r="1062" spans="1:12" ht="20.25" customHeight="1" x14ac:dyDescent="0.5">
      <c r="A1062" s="97" t="s">
        <v>134</v>
      </c>
      <c r="B1062" s="98"/>
      <c r="C1062" s="98"/>
      <c r="D1062" s="99"/>
      <c r="F1062" s="250" t="s">
        <v>89</v>
      </c>
      <c r="G1062" s="250"/>
    </row>
    <row r="1063" spans="1:12" ht="20.25" customHeight="1" x14ac:dyDescent="0.5">
      <c r="A1063" s="74" t="s">
        <v>94</v>
      </c>
      <c r="D1063" s="81"/>
    </row>
    <row r="1064" spans="1:12" ht="20.25" customHeight="1" x14ac:dyDescent="0.5">
      <c r="B1064" s="83"/>
      <c r="C1064" s="83"/>
    </row>
    <row r="1065" spans="1:12" ht="20.25" customHeight="1" x14ac:dyDescent="0.5">
      <c r="A1065" s="195" t="s">
        <v>96</v>
      </c>
      <c r="B1065" s="195"/>
      <c r="C1065" s="195"/>
      <c r="D1065" s="195"/>
      <c r="F1065" s="79" t="s">
        <v>106</v>
      </c>
      <c r="G1065" s="88"/>
      <c r="H1065" s="88"/>
      <c r="I1065" s="88"/>
      <c r="J1065" s="88"/>
      <c r="K1065" s="88"/>
      <c r="L1065" s="79"/>
    </row>
    <row r="1066" spans="1:12" ht="20.25" customHeight="1" x14ac:dyDescent="0.5">
      <c r="B1066" s="197" t="str">
        <f>"("&amp;กรอกข้อมูล!B$15&amp;")"</f>
        <v>(นางสาวตัวอย่าง)</v>
      </c>
      <c r="C1066" s="197"/>
      <c r="E1066" s="79"/>
      <c r="F1066" s="222" t="s">
        <v>95</v>
      </c>
      <c r="G1066" s="222"/>
      <c r="H1066" s="222"/>
      <c r="I1066" s="222"/>
    </row>
    <row r="1067" spans="1:12" ht="20.25" customHeight="1" x14ac:dyDescent="0.5">
      <c r="K1067" s="117" t="s">
        <v>8</v>
      </c>
      <c r="L1067" s="77">
        <v>27</v>
      </c>
    </row>
    <row r="1071" spans="1:12" ht="20.25" customHeight="1" x14ac:dyDescent="0.5">
      <c r="A1071" s="179" t="s">
        <v>30</v>
      </c>
      <c r="B1071" s="179"/>
      <c r="C1071" s="179"/>
      <c r="D1071" s="179"/>
      <c r="E1071" s="179"/>
      <c r="F1071" s="179"/>
      <c r="G1071" s="179"/>
      <c r="H1071" s="179"/>
      <c r="I1071" s="179"/>
      <c r="J1071" s="179"/>
      <c r="K1071" s="179"/>
      <c r="L1071" s="179"/>
    </row>
    <row r="1072" spans="1:12" ht="26.1" customHeight="1" x14ac:dyDescent="0.5">
      <c r="A1072" s="180" t="s">
        <v>90</v>
      </c>
      <c r="B1072" s="180"/>
      <c r="C1072" s="180"/>
      <c r="D1072" s="180"/>
      <c r="E1072" s="180"/>
      <c r="F1072" s="180"/>
      <c r="G1072" s="180"/>
      <c r="H1072" s="180"/>
      <c r="I1072" s="180"/>
      <c r="J1072" s="180"/>
      <c r="K1072" s="180"/>
      <c r="L1072" s="180"/>
    </row>
    <row r="1073" spans="1:12" ht="20.25" customHeight="1" x14ac:dyDescent="0.5">
      <c r="B1073" s="102"/>
      <c r="C1073" s="103"/>
      <c r="D1073" s="179" t="s">
        <v>42</v>
      </c>
      <c r="E1073" s="179"/>
      <c r="F1073" s="260">
        <f>SUM(กรอกข้อมูล!B$13)</f>
        <v>0</v>
      </c>
      <c r="G1073" s="260"/>
      <c r="I1073" s="115"/>
      <c r="J1073" s="115"/>
    </row>
    <row r="1074" spans="1:12" ht="15.75" customHeight="1" x14ac:dyDescent="0.5">
      <c r="A1074" s="71"/>
      <c r="B1074" s="71"/>
      <c r="C1074" s="71"/>
      <c r="D1074" s="71"/>
      <c r="E1074" s="71"/>
      <c r="F1074" s="71"/>
      <c r="G1074" s="76"/>
      <c r="H1074" s="76"/>
      <c r="I1074" s="76"/>
      <c r="J1074" s="76"/>
    </row>
    <row r="1075" spans="1:12" ht="22.9" customHeight="1" x14ac:dyDescent="0.5">
      <c r="A1075" s="102" t="s">
        <v>0</v>
      </c>
      <c r="C1075" s="181">
        <f>(กรอกข้อมูล!B43)</f>
        <v>0</v>
      </c>
      <c r="D1075" s="181"/>
      <c r="E1075" s="181"/>
      <c r="F1075" s="181"/>
      <c r="G1075" s="121"/>
      <c r="H1075" s="115" t="s">
        <v>40</v>
      </c>
      <c r="J1075" s="115"/>
      <c r="K1075" s="78">
        <f>กรอกข้อมูล!B14</f>
        <v>0</v>
      </c>
    </row>
    <row r="1076" spans="1:12" ht="20.25" customHeight="1" x14ac:dyDescent="0.5">
      <c r="A1076" s="102"/>
      <c r="B1076" s="102"/>
      <c r="C1076" s="182"/>
      <c r="D1076" s="182"/>
      <c r="E1076" s="182"/>
      <c r="F1076" s="182"/>
      <c r="G1076" s="183"/>
      <c r="H1076" s="115"/>
      <c r="I1076" s="115"/>
      <c r="J1076" s="115"/>
    </row>
    <row r="1077" spans="1:12" ht="20.25" customHeight="1" x14ac:dyDescent="0.5">
      <c r="A1077" s="98"/>
      <c r="B1077" s="98"/>
      <c r="C1077" s="98"/>
      <c r="D1077" s="98"/>
      <c r="E1077" s="98"/>
      <c r="F1077" s="98"/>
      <c r="G1077" s="114"/>
      <c r="H1077" s="114"/>
      <c r="I1077" s="114"/>
      <c r="J1077" s="114"/>
    </row>
    <row r="1078" spans="1:12" ht="20.25" customHeight="1" x14ac:dyDescent="0.5">
      <c r="A1078" s="210" t="s">
        <v>1</v>
      </c>
      <c r="B1078" s="213" t="s">
        <v>2</v>
      </c>
      <c r="C1078" s="214"/>
      <c r="D1078" s="206" t="s">
        <v>10</v>
      </c>
      <c r="E1078" s="206" t="s">
        <v>32</v>
      </c>
      <c r="F1078" s="220" t="s">
        <v>28</v>
      </c>
      <c r="G1078" s="220"/>
      <c r="H1078" s="205" t="s">
        <v>24</v>
      </c>
      <c r="I1078" s="205"/>
      <c r="J1078" s="91" t="s">
        <v>20</v>
      </c>
      <c r="K1078" s="259" t="s">
        <v>57</v>
      </c>
      <c r="L1078" s="206" t="s">
        <v>83</v>
      </c>
    </row>
    <row r="1079" spans="1:12" ht="20.25" customHeight="1" x14ac:dyDescent="0.5">
      <c r="A1079" s="211"/>
      <c r="B1079" s="215"/>
      <c r="C1079" s="216"/>
      <c r="D1079" s="219"/>
      <c r="E1079" s="219"/>
      <c r="F1079" s="206" t="s">
        <v>26</v>
      </c>
      <c r="G1079" s="208" t="s">
        <v>27</v>
      </c>
      <c r="H1079" s="208" t="s">
        <v>26</v>
      </c>
      <c r="I1079" s="208" t="s">
        <v>27</v>
      </c>
      <c r="J1079" s="92">
        <v>100</v>
      </c>
      <c r="K1079" s="259"/>
      <c r="L1079" s="219"/>
    </row>
    <row r="1080" spans="1:12" ht="20.25" customHeight="1" x14ac:dyDescent="0.5">
      <c r="A1080" s="212"/>
      <c r="B1080" s="217"/>
      <c r="C1080" s="218"/>
      <c r="D1080" s="207"/>
      <c r="E1080" s="207"/>
      <c r="F1080" s="207"/>
      <c r="G1080" s="209"/>
      <c r="H1080" s="209"/>
      <c r="I1080" s="209"/>
      <c r="J1080" s="93" t="s">
        <v>29</v>
      </c>
      <c r="K1080" s="259"/>
      <c r="L1080" s="207"/>
    </row>
    <row r="1081" spans="1:12" ht="20.25" customHeight="1" x14ac:dyDescent="0.5">
      <c r="A1081" s="104">
        <f>กรอกข้อมูล!A2</f>
        <v>0</v>
      </c>
      <c r="B1081" s="203" t="s">
        <v>3</v>
      </c>
      <c r="C1081" s="204"/>
      <c r="D1081" s="105" t="s">
        <v>9</v>
      </c>
      <c r="E1081" s="105">
        <f>กรอกข้อมูล!C2</f>
        <v>4</v>
      </c>
      <c r="F1081" s="106">
        <v>70</v>
      </c>
      <c r="G1081" s="118">
        <f>SUM(คะแนนปลายปี!B29)</f>
        <v>0</v>
      </c>
      <c r="H1081" s="119">
        <v>30</v>
      </c>
      <c r="I1081" s="118">
        <f>SUM(คะแนนปลายปี!C29)</f>
        <v>0</v>
      </c>
      <c r="J1081" s="118">
        <f>SUM(คะแนนปลายปี!D29)</f>
        <v>0</v>
      </c>
      <c r="K1081" s="118">
        <f>SUM(คะแนนปลายปี!E29)</f>
        <v>0</v>
      </c>
      <c r="L1081" s="94"/>
    </row>
    <row r="1082" spans="1:12" ht="20.25" customHeight="1" x14ac:dyDescent="0.5">
      <c r="A1082" s="104">
        <f>กรอกข้อมูล!A3</f>
        <v>0</v>
      </c>
      <c r="B1082" s="199" t="s">
        <v>4</v>
      </c>
      <c r="C1082" s="200"/>
      <c r="D1082" s="105" t="s">
        <v>9</v>
      </c>
      <c r="E1082" s="105">
        <f>กรอกข้อมูล!C3</f>
        <v>4</v>
      </c>
      <c r="F1082" s="106">
        <v>70</v>
      </c>
      <c r="G1082" s="118">
        <f>SUM(คะแนนปลายปี!F29)</f>
        <v>0</v>
      </c>
      <c r="H1082" s="119">
        <v>30</v>
      </c>
      <c r="I1082" s="118">
        <f>SUM(คะแนนปลายปี!G29)</f>
        <v>0</v>
      </c>
      <c r="J1082" s="118">
        <f>SUM(คะแนนปลายปี!H29)</f>
        <v>0</v>
      </c>
      <c r="K1082" s="118">
        <f>SUM(คะแนนปลายปี!I29)</f>
        <v>0</v>
      </c>
      <c r="L1082" s="94"/>
    </row>
    <row r="1083" spans="1:12" ht="20.25" customHeight="1" x14ac:dyDescent="0.5">
      <c r="A1083" s="104">
        <f>กรอกข้อมูล!A4</f>
        <v>0</v>
      </c>
      <c r="B1083" s="199" t="s">
        <v>38</v>
      </c>
      <c r="C1083" s="200"/>
      <c r="D1083" s="105" t="s">
        <v>9</v>
      </c>
      <c r="E1083" s="105">
        <f>กรอกข้อมูล!C4</f>
        <v>3</v>
      </c>
      <c r="F1083" s="106">
        <v>70</v>
      </c>
      <c r="G1083" s="118">
        <f>SUM(คะแนนปลายปี!J29)</f>
        <v>0</v>
      </c>
      <c r="H1083" s="119">
        <v>30</v>
      </c>
      <c r="I1083" s="118">
        <f>SUM(คะแนนปลายปี!K29)</f>
        <v>0</v>
      </c>
      <c r="J1083" s="118">
        <f>SUM(คะแนนปลายปี!L29)</f>
        <v>0</v>
      </c>
      <c r="K1083" s="118">
        <f>SUM(คะแนนปลายปี!M29)</f>
        <v>0</v>
      </c>
      <c r="L1083" s="94"/>
    </row>
    <row r="1084" spans="1:12" ht="20.25" customHeight="1" x14ac:dyDescent="0.5">
      <c r="A1084" s="104">
        <f>กรอกข้อมูล!A5</f>
        <v>0</v>
      </c>
      <c r="B1084" s="199" t="s">
        <v>5</v>
      </c>
      <c r="C1084" s="200"/>
      <c r="D1084" s="105" t="s">
        <v>9</v>
      </c>
      <c r="E1084" s="105">
        <f>กรอกข้อมูล!C5</f>
        <v>2</v>
      </c>
      <c r="F1084" s="106">
        <v>70</v>
      </c>
      <c r="G1084" s="118">
        <f>SUM(คะแนนปลายปี!N29)</f>
        <v>0</v>
      </c>
      <c r="H1084" s="119">
        <v>30</v>
      </c>
      <c r="I1084" s="118">
        <f>SUM(คะแนนปลายปี!O29)</f>
        <v>0</v>
      </c>
      <c r="J1084" s="118">
        <f>SUM(คะแนนปลายปี!P29)</f>
        <v>0</v>
      </c>
      <c r="K1084" s="118">
        <f>SUM(คะแนนปลายปี!Q29)</f>
        <v>0</v>
      </c>
      <c r="L1084" s="94"/>
    </row>
    <row r="1085" spans="1:12" ht="20.25" customHeight="1" x14ac:dyDescent="0.5">
      <c r="A1085" s="104">
        <f>กรอกข้อมูล!A6</f>
        <v>0</v>
      </c>
      <c r="B1085" s="199" t="s">
        <v>18</v>
      </c>
      <c r="C1085" s="200"/>
      <c r="D1085" s="105" t="s">
        <v>9</v>
      </c>
      <c r="E1085" s="105">
        <f>กรอกข้อมูล!C6</f>
        <v>1</v>
      </c>
      <c r="F1085" s="106">
        <v>70</v>
      </c>
      <c r="G1085" s="118">
        <f>SUM(คะแนนปลายปี!R29)</f>
        <v>0</v>
      </c>
      <c r="H1085" s="119">
        <v>30</v>
      </c>
      <c r="I1085" s="118">
        <f>SUM(คะแนนปลายปี!S29)</f>
        <v>0</v>
      </c>
      <c r="J1085" s="118">
        <f>SUM(คะแนนปลายปี!T29)</f>
        <v>0</v>
      </c>
      <c r="K1085" s="118">
        <f>SUM(คะแนนปลายปี!U29)</f>
        <v>0</v>
      </c>
      <c r="L1085" s="94"/>
    </row>
    <row r="1086" spans="1:12" ht="20.25" customHeight="1" x14ac:dyDescent="0.5">
      <c r="A1086" s="104">
        <f>กรอกข้อมูล!A7</f>
        <v>0</v>
      </c>
      <c r="B1086" s="199" t="s">
        <v>39</v>
      </c>
      <c r="C1086" s="200"/>
      <c r="D1086" s="105" t="s">
        <v>9</v>
      </c>
      <c r="E1086" s="105">
        <f>กรอกข้อมูล!C7</f>
        <v>2</v>
      </c>
      <c r="F1086" s="106">
        <v>80</v>
      </c>
      <c r="G1086" s="118">
        <f>SUM(คะแนนปลายปี!V29)</f>
        <v>0</v>
      </c>
      <c r="H1086" s="119">
        <v>20</v>
      </c>
      <c r="I1086" s="118">
        <f>SUM(คะแนนปลายปี!W29)</f>
        <v>0</v>
      </c>
      <c r="J1086" s="118">
        <f>SUM(คะแนนปลายปี!X29)</f>
        <v>0</v>
      </c>
      <c r="K1086" s="118">
        <f>SUM(คะแนนปลายปี!Y29)</f>
        <v>0</v>
      </c>
      <c r="L1086" s="94"/>
    </row>
    <row r="1087" spans="1:12" ht="20.25" customHeight="1" x14ac:dyDescent="0.5">
      <c r="A1087" s="104">
        <f>กรอกข้อมูล!A8</f>
        <v>0</v>
      </c>
      <c r="B1087" s="199" t="s">
        <v>7</v>
      </c>
      <c r="C1087" s="200"/>
      <c r="D1087" s="105" t="s">
        <v>9</v>
      </c>
      <c r="E1087" s="105">
        <f>กรอกข้อมูล!C8</f>
        <v>2</v>
      </c>
      <c r="F1087" s="106">
        <v>80</v>
      </c>
      <c r="G1087" s="118">
        <f>SUM(คะแนนปลายปี!Z29)</f>
        <v>0</v>
      </c>
      <c r="H1087" s="119">
        <v>20</v>
      </c>
      <c r="I1087" s="118">
        <f>SUM(คะแนนปลายปี!AA29)</f>
        <v>0</v>
      </c>
      <c r="J1087" s="118">
        <f>SUM(คะแนนปลายปี!AB29)</f>
        <v>0</v>
      </c>
      <c r="K1087" s="118">
        <f>SUM(คะแนนปลายปี!AC29)</f>
        <v>0</v>
      </c>
      <c r="L1087" s="94"/>
    </row>
    <row r="1088" spans="1:12" ht="20.25" customHeight="1" x14ac:dyDescent="0.5">
      <c r="A1088" s="104">
        <f>กรอกข้อมูล!A9</f>
        <v>0</v>
      </c>
      <c r="B1088" s="199" t="s">
        <v>34</v>
      </c>
      <c r="C1088" s="200"/>
      <c r="D1088" s="105" t="s">
        <v>9</v>
      </c>
      <c r="E1088" s="105">
        <f>กรอกข้อมูล!C9</f>
        <v>1</v>
      </c>
      <c r="F1088" s="106">
        <v>80</v>
      </c>
      <c r="G1088" s="118">
        <f>SUM(คะแนนปลายปี!AD29)</f>
        <v>0</v>
      </c>
      <c r="H1088" s="119">
        <v>20</v>
      </c>
      <c r="I1088" s="118">
        <f>SUM(คะแนนปลายปี!AE29)</f>
        <v>0</v>
      </c>
      <c r="J1088" s="118">
        <f>SUM(คะแนนปลายปี!AF29)</f>
        <v>0</v>
      </c>
      <c r="K1088" s="118">
        <f>SUM(คะแนนปลายปี!AG29)</f>
        <v>0</v>
      </c>
      <c r="L1088" s="94"/>
    </row>
    <row r="1089" spans="1:12" ht="20.25" customHeight="1" x14ac:dyDescent="0.5">
      <c r="A1089" s="104">
        <f>กรอกข้อมูล!A10</f>
        <v>0</v>
      </c>
      <c r="B1089" s="199" t="s">
        <v>21</v>
      </c>
      <c r="C1089" s="200"/>
      <c r="D1089" s="105" t="s">
        <v>9</v>
      </c>
      <c r="E1089" s="105">
        <f>กรอกข้อมูล!C10</f>
        <v>2</v>
      </c>
      <c r="F1089" s="106">
        <v>70</v>
      </c>
      <c r="G1089" s="118">
        <f>SUM(คะแนนปลายปี!AH29)</f>
        <v>0</v>
      </c>
      <c r="H1089" s="119">
        <v>30</v>
      </c>
      <c r="I1089" s="118">
        <f>SUM(คะแนนปลายปี!AI29)</f>
        <v>0</v>
      </c>
      <c r="J1089" s="118">
        <f>SUM(คะแนนปลายปี!AJ29)</f>
        <v>0</v>
      </c>
      <c r="K1089" s="118">
        <f>SUM(คะแนนปลายปี!AK29)</f>
        <v>0</v>
      </c>
      <c r="L1089" s="94"/>
    </row>
    <row r="1090" spans="1:12" ht="20.25" customHeight="1" x14ac:dyDescent="0.5">
      <c r="A1090" s="104">
        <f>กรอกข้อมูล!A11</f>
        <v>0</v>
      </c>
      <c r="B1090" s="199">
        <f>กรอกข้อมูล!B11</f>
        <v>0</v>
      </c>
      <c r="C1090" s="200"/>
      <c r="D1090" s="105" t="s">
        <v>17</v>
      </c>
      <c r="E1090" s="105">
        <f>กรอกข้อมูล!C11</f>
        <v>2</v>
      </c>
      <c r="F1090" s="106">
        <v>80</v>
      </c>
      <c r="G1090" s="118">
        <f>SUM(คะแนนปลายปี!AL29)</f>
        <v>0</v>
      </c>
      <c r="H1090" s="119">
        <v>20</v>
      </c>
      <c r="I1090" s="118">
        <f>SUM(คะแนนปลายปี!AM29)</f>
        <v>0</v>
      </c>
      <c r="J1090" s="118">
        <f>SUM(คะแนนปลายปี!AN29)</f>
        <v>0</v>
      </c>
      <c r="K1090" s="118">
        <f>SUM(คะแนนปลายปี!AO29)</f>
        <v>0</v>
      </c>
      <c r="L1090" s="94"/>
    </row>
    <row r="1091" spans="1:12" ht="20.25" customHeight="1" x14ac:dyDescent="0.5">
      <c r="A1091" s="80"/>
      <c r="B1091" s="201"/>
      <c r="C1091" s="201"/>
      <c r="D1091" s="108"/>
      <c r="E1091" s="108"/>
      <c r="F1091" s="109"/>
      <c r="G1091" s="112"/>
      <c r="H1091" s="111"/>
      <c r="I1091" s="112"/>
      <c r="J1091" s="112"/>
      <c r="K1091" s="112"/>
    </row>
    <row r="1092" spans="1:12" ht="20.25" customHeight="1" x14ac:dyDescent="0.5">
      <c r="A1092" s="100"/>
      <c r="B1092" s="100"/>
      <c r="C1092" s="100"/>
      <c r="D1092" s="100"/>
      <c r="E1092" s="72">
        <f>SUM(E1081:E1091)</f>
        <v>23</v>
      </c>
      <c r="F1092" s="109"/>
      <c r="G1092" s="112"/>
      <c r="I1092" s="124"/>
      <c r="J1092" s="125"/>
    </row>
    <row r="1093" spans="1:12" ht="20.25" customHeight="1" x14ac:dyDescent="0.5">
      <c r="A1093" s="252" t="s">
        <v>87</v>
      </c>
      <c r="B1093" s="253"/>
      <c r="C1093" s="253"/>
      <c r="D1093" s="254"/>
      <c r="F1093" s="255">
        <f>ROUNDDOWN(SUM((K1081*E1081)+(K1082*E1082)+(K1083*E1083)+(K1084*E1084)+(K1085*E1085)+(K1086*E1086)+(K1087*E1087)+(K1088*E1088)+(K1089*E1089)+(K1090*E1090))/E1092,2)</f>
        <v>0</v>
      </c>
      <c r="G1093" s="256"/>
      <c r="H1093" s="113"/>
      <c r="I1093" s="120"/>
    </row>
    <row r="1094" spans="1:12" ht="3" customHeight="1" x14ac:dyDescent="0.5">
      <c r="A1094" s="80"/>
      <c r="B1094" s="107"/>
      <c r="C1094" s="107"/>
      <c r="D1094" s="108"/>
      <c r="E1094" s="71"/>
      <c r="F1094" s="80"/>
      <c r="G1094" s="113"/>
      <c r="H1094" s="113"/>
      <c r="I1094" s="120"/>
    </row>
    <row r="1095" spans="1:12" ht="20.25" customHeight="1" x14ac:dyDescent="0.5">
      <c r="A1095" s="251" t="s">
        <v>88</v>
      </c>
      <c r="B1095" s="251"/>
      <c r="C1095" s="251"/>
      <c r="D1095" s="251"/>
      <c r="F1095" s="257" t="str">
        <f>'คุณฯ-สรุป'!FL29</f>
        <v/>
      </c>
      <c r="G1095" s="258"/>
      <c r="H1095" s="88"/>
      <c r="I1095" s="88"/>
    </row>
    <row r="1096" spans="1:12" ht="3" customHeight="1" x14ac:dyDescent="0.5">
      <c r="D1096" s="75"/>
      <c r="E1096" s="101"/>
    </row>
    <row r="1097" spans="1:12" ht="20.25" customHeight="1" x14ac:dyDescent="0.5">
      <c r="A1097" s="251" t="s">
        <v>85</v>
      </c>
      <c r="B1097" s="251"/>
      <c r="C1097" s="251"/>
      <c r="D1097" s="251"/>
      <c r="F1097" s="257" t="str">
        <f>'อ่านฯ-สรุป'!BM29</f>
        <v/>
      </c>
      <c r="G1097" s="258"/>
    </row>
    <row r="1098" spans="1:12" ht="3" customHeight="1" x14ac:dyDescent="0.5">
      <c r="A1098" s="73"/>
      <c r="B1098" s="73"/>
      <c r="C1098" s="73"/>
      <c r="D1098" s="73"/>
    </row>
    <row r="1099" spans="1:12" ht="20.25" customHeight="1" x14ac:dyDescent="0.5">
      <c r="A1099" s="247" t="s">
        <v>86</v>
      </c>
      <c r="B1099" s="248"/>
      <c r="C1099" s="248"/>
      <c r="D1099" s="249"/>
    </row>
    <row r="1100" spans="1:12" ht="20.25" customHeight="1" x14ac:dyDescent="0.5">
      <c r="A1100" s="95" t="s">
        <v>91</v>
      </c>
      <c r="B1100" s="80"/>
      <c r="C1100" s="80"/>
      <c r="D1100" s="96"/>
      <c r="F1100" s="250" t="s">
        <v>89</v>
      </c>
      <c r="G1100" s="250"/>
    </row>
    <row r="1101" spans="1:12" ht="20.25" customHeight="1" x14ac:dyDescent="0.5">
      <c r="A1101" s="95" t="s">
        <v>92</v>
      </c>
      <c r="B1101" s="80"/>
      <c r="C1101" s="80"/>
      <c r="D1101" s="96"/>
      <c r="F1101" s="250" t="s">
        <v>89</v>
      </c>
      <c r="G1101" s="250"/>
    </row>
    <row r="1102" spans="1:12" ht="20.25" customHeight="1" x14ac:dyDescent="0.5">
      <c r="A1102" s="95" t="s">
        <v>93</v>
      </c>
      <c r="B1102" s="80"/>
      <c r="C1102" s="80"/>
      <c r="D1102" s="96"/>
      <c r="F1102" s="250" t="s">
        <v>89</v>
      </c>
      <c r="G1102" s="250"/>
      <c r="H1102" s="90"/>
      <c r="I1102" s="90"/>
    </row>
    <row r="1103" spans="1:12" ht="20.25" customHeight="1" x14ac:dyDescent="0.5">
      <c r="A1103" s="97" t="s">
        <v>134</v>
      </c>
      <c r="B1103" s="98"/>
      <c r="C1103" s="98"/>
      <c r="D1103" s="99"/>
      <c r="F1103" s="250" t="s">
        <v>89</v>
      </c>
      <c r="G1103" s="250"/>
    </row>
    <row r="1104" spans="1:12" ht="20.25" customHeight="1" x14ac:dyDescent="0.5">
      <c r="A1104" s="74" t="s">
        <v>94</v>
      </c>
      <c r="D1104" s="81"/>
    </row>
    <row r="1105" spans="1:12" ht="20.25" customHeight="1" x14ac:dyDescent="0.5">
      <c r="B1105" s="83"/>
      <c r="C1105" s="83"/>
    </row>
    <row r="1106" spans="1:12" ht="20.25" customHeight="1" x14ac:dyDescent="0.5">
      <c r="A1106" s="195" t="s">
        <v>96</v>
      </c>
      <c r="B1106" s="195"/>
      <c r="C1106" s="195"/>
      <c r="D1106" s="195"/>
      <c r="F1106" s="79" t="s">
        <v>106</v>
      </c>
      <c r="G1106" s="88"/>
      <c r="H1106" s="88"/>
      <c r="I1106" s="88"/>
      <c r="J1106" s="88"/>
      <c r="K1106" s="88"/>
      <c r="L1106" s="79"/>
    </row>
    <row r="1107" spans="1:12" ht="20.25" customHeight="1" x14ac:dyDescent="0.5">
      <c r="B1107" s="197" t="str">
        <f>"("&amp;กรอกข้อมูล!B$15&amp;")"</f>
        <v>(นางสาวตัวอย่าง)</v>
      </c>
      <c r="C1107" s="197"/>
      <c r="E1107" s="79"/>
      <c r="F1107" s="222" t="s">
        <v>95</v>
      </c>
      <c r="G1107" s="222"/>
      <c r="H1107" s="222"/>
      <c r="I1107" s="222"/>
    </row>
    <row r="1108" spans="1:12" ht="20.25" customHeight="1" x14ac:dyDescent="0.5">
      <c r="K1108" s="117" t="s">
        <v>8</v>
      </c>
      <c r="L1108" s="77">
        <v>28</v>
      </c>
    </row>
    <row r="1112" spans="1:12" ht="20.25" customHeight="1" x14ac:dyDescent="0.5">
      <c r="A1112" s="179" t="s">
        <v>30</v>
      </c>
      <c r="B1112" s="179"/>
      <c r="C1112" s="179"/>
      <c r="D1112" s="179"/>
      <c r="E1112" s="179"/>
      <c r="F1112" s="179"/>
      <c r="G1112" s="179"/>
      <c r="H1112" s="179"/>
      <c r="I1112" s="179"/>
      <c r="J1112" s="179"/>
      <c r="K1112" s="179"/>
      <c r="L1112" s="179"/>
    </row>
    <row r="1113" spans="1:12" ht="26.1" customHeight="1" x14ac:dyDescent="0.5">
      <c r="A1113" s="180" t="s">
        <v>90</v>
      </c>
      <c r="B1113" s="180"/>
      <c r="C1113" s="180"/>
      <c r="D1113" s="180"/>
      <c r="E1113" s="180"/>
      <c r="F1113" s="180"/>
      <c r="G1113" s="180"/>
      <c r="H1113" s="180"/>
      <c r="I1113" s="180"/>
      <c r="J1113" s="180"/>
      <c r="K1113" s="180"/>
      <c r="L1113" s="180"/>
    </row>
    <row r="1114" spans="1:12" ht="20.25" customHeight="1" x14ac:dyDescent="0.5">
      <c r="B1114" s="102"/>
      <c r="C1114" s="103"/>
      <c r="D1114" s="179" t="s">
        <v>42</v>
      </c>
      <c r="E1114" s="179"/>
      <c r="F1114" s="260">
        <f>SUM(กรอกข้อมูล!B$13)</f>
        <v>0</v>
      </c>
      <c r="G1114" s="260"/>
      <c r="I1114" s="115"/>
      <c r="J1114" s="115"/>
    </row>
    <row r="1115" spans="1:12" ht="15.75" customHeight="1" x14ac:dyDescent="0.5">
      <c r="A1115" s="71"/>
      <c r="B1115" s="71"/>
      <c r="C1115" s="71"/>
      <c r="D1115" s="71"/>
      <c r="E1115" s="71"/>
      <c r="F1115" s="71"/>
      <c r="G1115" s="76"/>
      <c r="H1115" s="76"/>
      <c r="I1115" s="76"/>
      <c r="J1115" s="76"/>
    </row>
    <row r="1116" spans="1:12" ht="22.9" customHeight="1" x14ac:dyDescent="0.5">
      <c r="A1116" s="102" t="s">
        <v>0</v>
      </c>
      <c r="C1116" s="181">
        <f>(กรอกข้อมูล!B44)</f>
        <v>0</v>
      </c>
      <c r="D1116" s="181"/>
      <c r="E1116" s="181"/>
      <c r="F1116" s="181"/>
      <c r="G1116" s="121"/>
      <c r="H1116" s="115" t="s">
        <v>40</v>
      </c>
      <c r="J1116" s="115"/>
      <c r="K1116" s="78">
        <f>กรอกข้อมูล!B14</f>
        <v>0</v>
      </c>
    </row>
    <row r="1117" spans="1:12" ht="20.25" customHeight="1" x14ac:dyDescent="0.5">
      <c r="A1117" s="102"/>
      <c r="B1117" s="102"/>
      <c r="C1117" s="182"/>
      <c r="D1117" s="182"/>
      <c r="E1117" s="182"/>
      <c r="F1117" s="182"/>
      <c r="G1117" s="183"/>
      <c r="H1117" s="115"/>
      <c r="I1117" s="115"/>
      <c r="J1117" s="115"/>
    </row>
    <row r="1118" spans="1:12" ht="20.25" customHeight="1" x14ac:dyDescent="0.5">
      <c r="A1118" s="98"/>
      <c r="B1118" s="98"/>
      <c r="C1118" s="98"/>
      <c r="D1118" s="98"/>
      <c r="E1118" s="98"/>
      <c r="F1118" s="98"/>
      <c r="G1118" s="114"/>
      <c r="H1118" s="114"/>
      <c r="I1118" s="114"/>
      <c r="J1118" s="114"/>
    </row>
    <row r="1119" spans="1:12" ht="20.25" customHeight="1" x14ac:dyDescent="0.5">
      <c r="A1119" s="210" t="s">
        <v>1</v>
      </c>
      <c r="B1119" s="213" t="s">
        <v>2</v>
      </c>
      <c r="C1119" s="214"/>
      <c r="D1119" s="206" t="s">
        <v>10</v>
      </c>
      <c r="E1119" s="206" t="s">
        <v>32</v>
      </c>
      <c r="F1119" s="220" t="s">
        <v>28</v>
      </c>
      <c r="G1119" s="220"/>
      <c r="H1119" s="205" t="s">
        <v>24</v>
      </c>
      <c r="I1119" s="205"/>
      <c r="J1119" s="91" t="s">
        <v>20</v>
      </c>
      <c r="K1119" s="259" t="s">
        <v>57</v>
      </c>
      <c r="L1119" s="206" t="s">
        <v>83</v>
      </c>
    </row>
    <row r="1120" spans="1:12" ht="20.25" customHeight="1" x14ac:dyDescent="0.5">
      <c r="A1120" s="211"/>
      <c r="B1120" s="215"/>
      <c r="C1120" s="216"/>
      <c r="D1120" s="219"/>
      <c r="E1120" s="219"/>
      <c r="F1120" s="206" t="s">
        <v>26</v>
      </c>
      <c r="G1120" s="208" t="s">
        <v>27</v>
      </c>
      <c r="H1120" s="208" t="s">
        <v>26</v>
      </c>
      <c r="I1120" s="208" t="s">
        <v>27</v>
      </c>
      <c r="J1120" s="92">
        <v>100</v>
      </c>
      <c r="K1120" s="259"/>
      <c r="L1120" s="219"/>
    </row>
    <row r="1121" spans="1:12" ht="20.25" customHeight="1" x14ac:dyDescent="0.5">
      <c r="A1121" s="212"/>
      <c r="B1121" s="217"/>
      <c r="C1121" s="218"/>
      <c r="D1121" s="207"/>
      <c r="E1121" s="207"/>
      <c r="F1121" s="207"/>
      <c r="G1121" s="209"/>
      <c r="H1121" s="209"/>
      <c r="I1121" s="209"/>
      <c r="J1121" s="93" t="s">
        <v>29</v>
      </c>
      <c r="K1121" s="259"/>
      <c r="L1121" s="207"/>
    </row>
    <row r="1122" spans="1:12" ht="20.25" customHeight="1" x14ac:dyDescent="0.5">
      <c r="A1122" s="104">
        <f>กรอกข้อมูล!A2</f>
        <v>0</v>
      </c>
      <c r="B1122" s="203" t="s">
        <v>3</v>
      </c>
      <c r="C1122" s="204"/>
      <c r="D1122" s="105" t="s">
        <v>9</v>
      </c>
      <c r="E1122" s="105">
        <f>กรอกข้อมูล!C2</f>
        <v>4</v>
      </c>
      <c r="F1122" s="106">
        <v>70</v>
      </c>
      <c r="G1122" s="118">
        <f>SUM(คะแนนปลายปี!B30)</f>
        <v>0</v>
      </c>
      <c r="H1122" s="119">
        <v>30</v>
      </c>
      <c r="I1122" s="118">
        <f>SUM(คะแนนปลายปี!C30)</f>
        <v>0</v>
      </c>
      <c r="J1122" s="118">
        <f>SUM(คะแนนปลายปี!D30)</f>
        <v>0</v>
      </c>
      <c r="K1122" s="118">
        <f>SUM(คะแนนปลายปี!E30)</f>
        <v>0</v>
      </c>
      <c r="L1122" s="94"/>
    </row>
    <row r="1123" spans="1:12" ht="20.25" customHeight="1" x14ac:dyDescent="0.5">
      <c r="A1123" s="104">
        <f>กรอกข้อมูล!A3</f>
        <v>0</v>
      </c>
      <c r="B1123" s="199" t="s">
        <v>4</v>
      </c>
      <c r="C1123" s="200"/>
      <c r="D1123" s="105" t="s">
        <v>9</v>
      </c>
      <c r="E1123" s="105">
        <f>กรอกข้อมูล!C3</f>
        <v>4</v>
      </c>
      <c r="F1123" s="106">
        <v>70</v>
      </c>
      <c r="G1123" s="118">
        <f>SUM(คะแนนปลายปี!F30)</f>
        <v>0</v>
      </c>
      <c r="H1123" s="119">
        <v>30</v>
      </c>
      <c r="I1123" s="118">
        <f>SUM(คะแนนปลายปี!G30)</f>
        <v>0</v>
      </c>
      <c r="J1123" s="118">
        <f>SUM(คะแนนปลายปี!H30)</f>
        <v>0</v>
      </c>
      <c r="K1123" s="118">
        <f>SUM(คะแนนปลายปี!I30)</f>
        <v>0</v>
      </c>
      <c r="L1123" s="94"/>
    </row>
    <row r="1124" spans="1:12" ht="20.25" customHeight="1" x14ac:dyDescent="0.5">
      <c r="A1124" s="104">
        <f>กรอกข้อมูล!A4</f>
        <v>0</v>
      </c>
      <c r="B1124" s="199" t="s">
        <v>38</v>
      </c>
      <c r="C1124" s="200"/>
      <c r="D1124" s="105" t="s">
        <v>9</v>
      </c>
      <c r="E1124" s="105">
        <f>กรอกข้อมูล!C4</f>
        <v>3</v>
      </c>
      <c r="F1124" s="106">
        <v>70</v>
      </c>
      <c r="G1124" s="118">
        <f>SUM(คะแนนปลายปี!J30)</f>
        <v>0</v>
      </c>
      <c r="H1124" s="119">
        <v>30</v>
      </c>
      <c r="I1124" s="118">
        <f>SUM(คะแนนปลายปี!K30)</f>
        <v>0</v>
      </c>
      <c r="J1124" s="118">
        <f>SUM(คะแนนปลายปี!L30)</f>
        <v>0</v>
      </c>
      <c r="K1124" s="118">
        <f>SUM(คะแนนปลายปี!M30)</f>
        <v>0</v>
      </c>
      <c r="L1124" s="94"/>
    </row>
    <row r="1125" spans="1:12" ht="20.25" customHeight="1" x14ac:dyDescent="0.5">
      <c r="A1125" s="104">
        <f>กรอกข้อมูล!A5</f>
        <v>0</v>
      </c>
      <c r="B1125" s="199" t="s">
        <v>5</v>
      </c>
      <c r="C1125" s="200"/>
      <c r="D1125" s="105" t="s">
        <v>9</v>
      </c>
      <c r="E1125" s="105">
        <f>กรอกข้อมูล!C5</f>
        <v>2</v>
      </c>
      <c r="F1125" s="106">
        <v>70</v>
      </c>
      <c r="G1125" s="118">
        <f>SUM(คะแนนปลายปี!N30)</f>
        <v>0</v>
      </c>
      <c r="H1125" s="119">
        <v>30</v>
      </c>
      <c r="I1125" s="118">
        <f>SUM(คะแนนปลายปี!O30)</f>
        <v>0</v>
      </c>
      <c r="J1125" s="118">
        <f>SUM(คะแนนปลายปี!P30)</f>
        <v>0</v>
      </c>
      <c r="K1125" s="118">
        <f>SUM(คะแนนปลายปี!Q30)</f>
        <v>0</v>
      </c>
      <c r="L1125" s="94"/>
    </row>
    <row r="1126" spans="1:12" ht="20.25" customHeight="1" x14ac:dyDescent="0.5">
      <c r="A1126" s="104">
        <f>กรอกข้อมูล!A6</f>
        <v>0</v>
      </c>
      <c r="B1126" s="199" t="s">
        <v>18</v>
      </c>
      <c r="C1126" s="200"/>
      <c r="D1126" s="105" t="s">
        <v>9</v>
      </c>
      <c r="E1126" s="105">
        <f>กรอกข้อมูล!C6</f>
        <v>1</v>
      </c>
      <c r="F1126" s="106">
        <v>70</v>
      </c>
      <c r="G1126" s="118">
        <f>SUM(คะแนนปลายปี!R30)</f>
        <v>0</v>
      </c>
      <c r="H1126" s="119">
        <v>30</v>
      </c>
      <c r="I1126" s="118">
        <f>SUM(คะแนนปลายปี!S30)</f>
        <v>0</v>
      </c>
      <c r="J1126" s="118">
        <f>SUM(คะแนนปลายปี!T30)</f>
        <v>0</v>
      </c>
      <c r="K1126" s="118">
        <f>SUM(คะแนนปลายปี!U30)</f>
        <v>0</v>
      </c>
      <c r="L1126" s="94"/>
    </row>
    <row r="1127" spans="1:12" ht="20.25" customHeight="1" x14ac:dyDescent="0.5">
      <c r="A1127" s="104">
        <f>กรอกข้อมูล!A7</f>
        <v>0</v>
      </c>
      <c r="B1127" s="199" t="s">
        <v>39</v>
      </c>
      <c r="C1127" s="200"/>
      <c r="D1127" s="105" t="s">
        <v>9</v>
      </c>
      <c r="E1127" s="105">
        <f>กรอกข้อมูล!C7</f>
        <v>2</v>
      </c>
      <c r="F1127" s="106">
        <v>80</v>
      </c>
      <c r="G1127" s="118">
        <f>SUM(คะแนนปลายปี!V30)</f>
        <v>0</v>
      </c>
      <c r="H1127" s="119">
        <v>20</v>
      </c>
      <c r="I1127" s="118">
        <f>SUM(คะแนนปลายปี!W30)</f>
        <v>0</v>
      </c>
      <c r="J1127" s="118">
        <f>SUM(คะแนนปลายปี!X30)</f>
        <v>0</v>
      </c>
      <c r="K1127" s="118">
        <f>SUM(คะแนนปลายปี!Y30)</f>
        <v>0</v>
      </c>
      <c r="L1127" s="94"/>
    </row>
    <row r="1128" spans="1:12" ht="20.25" customHeight="1" x14ac:dyDescent="0.5">
      <c r="A1128" s="104">
        <f>กรอกข้อมูล!A8</f>
        <v>0</v>
      </c>
      <c r="B1128" s="199" t="s">
        <v>7</v>
      </c>
      <c r="C1128" s="200"/>
      <c r="D1128" s="105" t="s">
        <v>9</v>
      </c>
      <c r="E1128" s="105">
        <f>กรอกข้อมูล!C8</f>
        <v>2</v>
      </c>
      <c r="F1128" s="106">
        <v>80</v>
      </c>
      <c r="G1128" s="118">
        <f>SUM(คะแนนปลายปี!Z30)</f>
        <v>0</v>
      </c>
      <c r="H1128" s="119">
        <v>20</v>
      </c>
      <c r="I1128" s="118">
        <f>SUM(คะแนนปลายปี!AA30)</f>
        <v>0</v>
      </c>
      <c r="J1128" s="118">
        <f>SUM(คะแนนปลายปี!AB30)</f>
        <v>0</v>
      </c>
      <c r="K1128" s="118">
        <f>SUM(คะแนนปลายปี!AC30)</f>
        <v>0</v>
      </c>
      <c r="L1128" s="94"/>
    </row>
    <row r="1129" spans="1:12" ht="20.25" customHeight="1" x14ac:dyDescent="0.5">
      <c r="A1129" s="104">
        <f>กรอกข้อมูล!A9</f>
        <v>0</v>
      </c>
      <c r="B1129" s="199" t="s">
        <v>34</v>
      </c>
      <c r="C1129" s="200"/>
      <c r="D1129" s="105" t="s">
        <v>9</v>
      </c>
      <c r="E1129" s="105">
        <f>กรอกข้อมูล!C9</f>
        <v>1</v>
      </c>
      <c r="F1129" s="106">
        <v>80</v>
      </c>
      <c r="G1129" s="118">
        <f>SUM(คะแนนปลายปี!AD30)</f>
        <v>0</v>
      </c>
      <c r="H1129" s="119">
        <v>20</v>
      </c>
      <c r="I1129" s="118">
        <f>SUM(คะแนนปลายปี!AE30)</f>
        <v>0</v>
      </c>
      <c r="J1129" s="118">
        <f>SUM(คะแนนปลายปี!AF30)</f>
        <v>0</v>
      </c>
      <c r="K1129" s="118">
        <f>SUM(คะแนนปลายปี!AG30)</f>
        <v>0</v>
      </c>
      <c r="L1129" s="94"/>
    </row>
    <row r="1130" spans="1:12" ht="20.25" customHeight="1" x14ac:dyDescent="0.5">
      <c r="A1130" s="104">
        <f>กรอกข้อมูล!A10</f>
        <v>0</v>
      </c>
      <c r="B1130" s="199" t="s">
        <v>21</v>
      </c>
      <c r="C1130" s="200"/>
      <c r="D1130" s="105" t="s">
        <v>9</v>
      </c>
      <c r="E1130" s="105">
        <f>กรอกข้อมูล!C10</f>
        <v>2</v>
      </c>
      <c r="F1130" s="106">
        <v>70</v>
      </c>
      <c r="G1130" s="118">
        <f>SUM(คะแนนปลายปี!AH30)</f>
        <v>0</v>
      </c>
      <c r="H1130" s="119">
        <v>30</v>
      </c>
      <c r="I1130" s="118">
        <f>SUM(คะแนนปลายปี!AI30)</f>
        <v>0</v>
      </c>
      <c r="J1130" s="118">
        <f>SUM(คะแนนปลายปี!AJ30)</f>
        <v>0</v>
      </c>
      <c r="K1130" s="118">
        <f>SUM(คะแนนปลายปี!AK30)</f>
        <v>0</v>
      </c>
      <c r="L1130" s="94"/>
    </row>
    <row r="1131" spans="1:12" ht="20.25" customHeight="1" x14ac:dyDescent="0.5">
      <c r="A1131" s="104">
        <f>กรอกข้อมูล!A11</f>
        <v>0</v>
      </c>
      <c r="B1131" s="199">
        <f>กรอกข้อมูล!B11</f>
        <v>0</v>
      </c>
      <c r="C1131" s="200"/>
      <c r="D1131" s="105" t="s">
        <v>17</v>
      </c>
      <c r="E1131" s="105">
        <f>กรอกข้อมูล!C11</f>
        <v>2</v>
      </c>
      <c r="F1131" s="106">
        <v>80</v>
      </c>
      <c r="G1131" s="118">
        <f>SUM(คะแนนปลายปี!AL30)</f>
        <v>0</v>
      </c>
      <c r="H1131" s="119">
        <v>20</v>
      </c>
      <c r="I1131" s="118">
        <f>SUM(คะแนนปลายปี!AM30)</f>
        <v>0</v>
      </c>
      <c r="J1131" s="118">
        <f>SUM(คะแนนปลายปี!AN30)</f>
        <v>0</v>
      </c>
      <c r="K1131" s="118">
        <f>SUM(คะแนนปลายปี!AO30)</f>
        <v>0</v>
      </c>
      <c r="L1131" s="94"/>
    </row>
    <row r="1132" spans="1:12" ht="20.25" customHeight="1" x14ac:dyDescent="0.5">
      <c r="A1132" s="80"/>
      <c r="B1132" s="201"/>
      <c r="C1132" s="201"/>
      <c r="D1132" s="108"/>
      <c r="E1132" s="108"/>
      <c r="F1132" s="109"/>
      <c r="G1132" s="112"/>
      <c r="H1132" s="111"/>
      <c r="I1132" s="112"/>
      <c r="J1132" s="112"/>
      <c r="K1132" s="112"/>
    </row>
    <row r="1133" spans="1:12" ht="20.25" customHeight="1" x14ac:dyDescent="0.5">
      <c r="A1133" s="100"/>
      <c r="B1133" s="100"/>
      <c r="C1133" s="100"/>
      <c r="D1133" s="100"/>
      <c r="E1133" s="72">
        <f>SUM(E1122:E1132)</f>
        <v>23</v>
      </c>
      <c r="F1133" s="109"/>
      <c r="G1133" s="112"/>
      <c r="I1133" s="124"/>
      <c r="J1133" s="125"/>
    </row>
    <row r="1134" spans="1:12" ht="20.25" customHeight="1" x14ac:dyDescent="0.5">
      <c r="A1134" s="252" t="s">
        <v>87</v>
      </c>
      <c r="B1134" s="253"/>
      <c r="C1134" s="253"/>
      <c r="D1134" s="254"/>
      <c r="F1134" s="255">
        <f>ROUNDDOWN(SUM((K1122*E1122)+(K1123*E1123)+(K1124*E1124)+(K1125*E1125)+(K1126*E1126)+(K1127*E1127)+(K1128*E1128)+(K1129*E1129)+(K1130*E1130)+(K1131*E1131))/E1133,2)</f>
        <v>0</v>
      </c>
      <c r="G1134" s="256"/>
      <c r="H1134" s="113"/>
      <c r="I1134" s="120"/>
    </row>
    <row r="1135" spans="1:12" ht="3" customHeight="1" x14ac:dyDescent="0.5">
      <c r="A1135" s="80"/>
      <c r="B1135" s="107"/>
      <c r="C1135" s="107"/>
      <c r="D1135" s="108"/>
      <c r="E1135" s="71"/>
      <c r="F1135" s="80"/>
      <c r="G1135" s="113"/>
      <c r="H1135" s="113"/>
      <c r="I1135" s="120"/>
    </row>
    <row r="1136" spans="1:12" ht="20.25" customHeight="1" x14ac:dyDescent="0.5">
      <c r="A1136" s="251" t="s">
        <v>88</v>
      </c>
      <c r="B1136" s="251"/>
      <c r="C1136" s="251"/>
      <c r="D1136" s="251"/>
      <c r="F1136" s="257" t="str">
        <f>'คุณฯ-สรุป'!FL30</f>
        <v/>
      </c>
      <c r="G1136" s="258"/>
      <c r="H1136" s="88"/>
      <c r="I1136" s="88"/>
    </row>
    <row r="1137" spans="1:12" ht="3" customHeight="1" x14ac:dyDescent="0.5">
      <c r="D1137" s="75"/>
      <c r="E1137" s="101"/>
    </row>
    <row r="1138" spans="1:12" ht="20.25" customHeight="1" x14ac:dyDescent="0.5">
      <c r="A1138" s="251" t="s">
        <v>85</v>
      </c>
      <c r="B1138" s="251"/>
      <c r="C1138" s="251"/>
      <c r="D1138" s="251"/>
      <c r="F1138" s="257" t="str">
        <f>'อ่านฯ-สรุป'!BM30</f>
        <v/>
      </c>
      <c r="G1138" s="258"/>
    </row>
    <row r="1139" spans="1:12" ht="3" customHeight="1" x14ac:dyDescent="0.5">
      <c r="A1139" s="73"/>
      <c r="B1139" s="73"/>
      <c r="C1139" s="73"/>
      <c r="D1139" s="73"/>
    </row>
    <row r="1140" spans="1:12" ht="20.25" customHeight="1" x14ac:dyDescent="0.5">
      <c r="A1140" s="247" t="s">
        <v>86</v>
      </c>
      <c r="B1140" s="248"/>
      <c r="C1140" s="248"/>
      <c r="D1140" s="249"/>
    </row>
    <row r="1141" spans="1:12" ht="20.25" customHeight="1" x14ac:dyDescent="0.5">
      <c r="A1141" s="95" t="s">
        <v>91</v>
      </c>
      <c r="B1141" s="80"/>
      <c r="C1141" s="80"/>
      <c r="D1141" s="96"/>
      <c r="F1141" s="250" t="s">
        <v>89</v>
      </c>
      <c r="G1141" s="250"/>
    </row>
    <row r="1142" spans="1:12" ht="20.25" customHeight="1" x14ac:dyDescent="0.5">
      <c r="A1142" s="95" t="s">
        <v>92</v>
      </c>
      <c r="B1142" s="80"/>
      <c r="C1142" s="80"/>
      <c r="D1142" s="96"/>
      <c r="F1142" s="250" t="s">
        <v>89</v>
      </c>
      <c r="G1142" s="250"/>
    </row>
    <row r="1143" spans="1:12" ht="20.25" customHeight="1" x14ac:dyDescent="0.5">
      <c r="A1143" s="95" t="s">
        <v>93</v>
      </c>
      <c r="B1143" s="80"/>
      <c r="C1143" s="80"/>
      <c r="D1143" s="96"/>
      <c r="F1143" s="250" t="s">
        <v>89</v>
      </c>
      <c r="G1143" s="250"/>
      <c r="H1143" s="90"/>
      <c r="I1143" s="90"/>
    </row>
    <row r="1144" spans="1:12" ht="20.25" customHeight="1" x14ac:dyDescent="0.5">
      <c r="A1144" s="97" t="s">
        <v>134</v>
      </c>
      <c r="B1144" s="98"/>
      <c r="C1144" s="98"/>
      <c r="D1144" s="99"/>
      <c r="F1144" s="250" t="s">
        <v>89</v>
      </c>
      <c r="G1144" s="250"/>
    </row>
    <row r="1145" spans="1:12" ht="20.25" customHeight="1" x14ac:dyDescent="0.5">
      <c r="A1145" s="74" t="s">
        <v>94</v>
      </c>
      <c r="D1145" s="81"/>
    </row>
    <row r="1146" spans="1:12" ht="20.25" customHeight="1" x14ac:dyDescent="0.5">
      <c r="B1146" s="83"/>
      <c r="C1146" s="83"/>
    </row>
    <row r="1147" spans="1:12" ht="20.25" customHeight="1" x14ac:dyDescent="0.5">
      <c r="A1147" s="195" t="s">
        <v>96</v>
      </c>
      <c r="B1147" s="195"/>
      <c r="C1147" s="195"/>
      <c r="D1147" s="195"/>
      <c r="F1147" s="79" t="s">
        <v>106</v>
      </c>
      <c r="G1147" s="88"/>
      <c r="H1147" s="88"/>
      <c r="I1147" s="88"/>
      <c r="J1147" s="88"/>
      <c r="K1147" s="88"/>
      <c r="L1147" s="79"/>
    </row>
    <row r="1148" spans="1:12" ht="20.25" customHeight="1" x14ac:dyDescent="0.5">
      <c r="B1148" s="197" t="str">
        <f>"("&amp;กรอกข้อมูล!B$15&amp;")"</f>
        <v>(นางสาวตัวอย่าง)</v>
      </c>
      <c r="C1148" s="197"/>
      <c r="E1148" s="79"/>
      <c r="F1148" s="222" t="s">
        <v>95</v>
      </c>
      <c r="G1148" s="222"/>
      <c r="H1148" s="222"/>
      <c r="I1148" s="222"/>
    </row>
    <row r="1149" spans="1:12" ht="20.25" customHeight="1" x14ac:dyDescent="0.5">
      <c r="K1149" s="117" t="s">
        <v>8</v>
      </c>
      <c r="L1149" s="77">
        <v>29</v>
      </c>
    </row>
    <row r="1153" spans="1:12" ht="20.25" customHeight="1" x14ac:dyDescent="0.5">
      <c r="A1153" s="179" t="s">
        <v>30</v>
      </c>
      <c r="B1153" s="179"/>
      <c r="C1153" s="179"/>
      <c r="D1153" s="179"/>
      <c r="E1153" s="179"/>
      <c r="F1153" s="179"/>
      <c r="G1153" s="179"/>
      <c r="H1153" s="179"/>
      <c r="I1153" s="179"/>
      <c r="J1153" s="179"/>
      <c r="K1153" s="179"/>
      <c r="L1153" s="179"/>
    </row>
    <row r="1154" spans="1:12" ht="26.1" customHeight="1" x14ac:dyDescent="0.5">
      <c r="A1154" s="180" t="s">
        <v>90</v>
      </c>
      <c r="B1154" s="180"/>
      <c r="C1154" s="180"/>
      <c r="D1154" s="180"/>
      <c r="E1154" s="180"/>
      <c r="F1154" s="180"/>
      <c r="G1154" s="180"/>
      <c r="H1154" s="180"/>
      <c r="I1154" s="180"/>
      <c r="J1154" s="180"/>
      <c r="K1154" s="180"/>
      <c r="L1154" s="180"/>
    </row>
    <row r="1155" spans="1:12" ht="20.25" customHeight="1" x14ac:dyDescent="0.5">
      <c r="B1155" s="102"/>
      <c r="C1155" s="103"/>
      <c r="D1155" s="179" t="s">
        <v>42</v>
      </c>
      <c r="E1155" s="179"/>
      <c r="F1155" s="260">
        <f>SUM(กรอกข้อมูล!B$13)</f>
        <v>0</v>
      </c>
      <c r="G1155" s="260"/>
      <c r="I1155" s="115"/>
      <c r="J1155" s="115"/>
    </row>
    <row r="1156" spans="1:12" ht="15.75" customHeight="1" x14ac:dyDescent="0.5">
      <c r="A1156" s="71"/>
      <c r="B1156" s="71"/>
      <c r="C1156" s="71"/>
      <c r="D1156" s="71"/>
      <c r="E1156" s="71"/>
      <c r="F1156" s="71"/>
      <c r="G1156" s="76"/>
      <c r="H1156" s="76"/>
      <c r="I1156" s="76"/>
      <c r="J1156" s="76"/>
    </row>
    <row r="1157" spans="1:12" ht="22.9" customHeight="1" x14ac:dyDescent="0.5">
      <c r="A1157" s="102" t="s">
        <v>0</v>
      </c>
      <c r="C1157" s="181">
        <f>(กรอกข้อมูล!B45)</f>
        <v>0</v>
      </c>
      <c r="D1157" s="181"/>
      <c r="E1157" s="181"/>
      <c r="F1157" s="181"/>
      <c r="G1157" s="121"/>
      <c r="H1157" s="115" t="s">
        <v>40</v>
      </c>
      <c r="J1157" s="115"/>
      <c r="K1157" s="78">
        <f>กรอกข้อมูล!B14</f>
        <v>0</v>
      </c>
    </row>
    <row r="1158" spans="1:12" ht="20.25" customHeight="1" x14ac:dyDescent="0.5">
      <c r="A1158" s="102"/>
      <c r="B1158" s="102"/>
      <c r="C1158" s="182"/>
      <c r="D1158" s="182"/>
      <c r="E1158" s="182"/>
      <c r="F1158" s="182"/>
      <c r="G1158" s="183"/>
      <c r="H1158" s="115"/>
      <c r="I1158" s="115"/>
      <c r="J1158" s="115"/>
    </row>
    <row r="1159" spans="1:12" ht="20.25" customHeight="1" x14ac:dyDescent="0.5">
      <c r="A1159" s="98"/>
      <c r="B1159" s="98"/>
      <c r="C1159" s="98"/>
      <c r="D1159" s="98"/>
      <c r="E1159" s="98"/>
      <c r="F1159" s="98"/>
      <c r="G1159" s="114"/>
      <c r="H1159" s="114"/>
      <c r="I1159" s="114"/>
      <c r="J1159" s="114"/>
    </row>
    <row r="1160" spans="1:12" ht="20.25" customHeight="1" x14ac:dyDescent="0.5">
      <c r="A1160" s="210" t="s">
        <v>1</v>
      </c>
      <c r="B1160" s="213" t="s">
        <v>2</v>
      </c>
      <c r="C1160" s="214"/>
      <c r="D1160" s="206" t="s">
        <v>10</v>
      </c>
      <c r="E1160" s="206" t="s">
        <v>32</v>
      </c>
      <c r="F1160" s="220" t="s">
        <v>28</v>
      </c>
      <c r="G1160" s="220"/>
      <c r="H1160" s="205" t="s">
        <v>24</v>
      </c>
      <c r="I1160" s="205"/>
      <c r="J1160" s="91" t="s">
        <v>20</v>
      </c>
      <c r="K1160" s="259" t="s">
        <v>57</v>
      </c>
      <c r="L1160" s="206" t="s">
        <v>83</v>
      </c>
    </row>
    <row r="1161" spans="1:12" ht="20.25" customHeight="1" x14ac:dyDescent="0.5">
      <c r="A1161" s="211"/>
      <c r="B1161" s="215"/>
      <c r="C1161" s="216"/>
      <c r="D1161" s="219"/>
      <c r="E1161" s="219"/>
      <c r="F1161" s="206" t="s">
        <v>26</v>
      </c>
      <c r="G1161" s="208" t="s">
        <v>27</v>
      </c>
      <c r="H1161" s="208" t="s">
        <v>26</v>
      </c>
      <c r="I1161" s="208" t="s">
        <v>27</v>
      </c>
      <c r="J1161" s="92">
        <v>100</v>
      </c>
      <c r="K1161" s="259"/>
      <c r="L1161" s="219"/>
    </row>
    <row r="1162" spans="1:12" ht="20.25" customHeight="1" x14ac:dyDescent="0.5">
      <c r="A1162" s="212"/>
      <c r="B1162" s="217"/>
      <c r="C1162" s="218"/>
      <c r="D1162" s="207"/>
      <c r="E1162" s="207"/>
      <c r="F1162" s="207"/>
      <c r="G1162" s="209"/>
      <c r="H1162" s="209"/>
      <c r="I1162" s="209"/>
      <c r="J1162" s="93" t="s">
        <v>29</v>
      </c>
      <c r="K1162" s="259"/>
      <c r="L1162" s="207"/>
    </row>
    <row r="1163" spans="1:12" ht="20.25" customHeight="1" x14ac:dyDescent="0.5">
      <c r="A1163" s="104">
        <f>กรอกข้อมูล!A2</f>
        <v>0</v>
      </c>
      <c r="B1163" s="203" t="s">
        <v>3</v>
      </c>
      <c r="C1163" s="204"/>
      <c r="D1163" s="105" t="s">
        <v>9</v>
      </c>
      <c r="E1163" s="105">
        <f>กรอกข้อมูล!C2</f>
        <v>4</v>
      </c>
      <c r="F1163" s="106">
        <v>70</v>
      </c>
      <c r="G1163" s="118">
        <f>SUM(คะแนนปลายปี!B31)</f>
        <v>0</v>
      </c>
      <c r="H1163" s="119">
        <v>30</v>
      </c>
      <c r="I1163" s="118">
        <f>SUM(คะแนนปลายปี!C31)</f>
        <v>0</v>
      </c>
      <c r="J1163" s="118">
        <f>SUM(คะแนนปลายปี!D31)</f>
        <v>0</v>
      </c>
      <c r="K1163" s="118">
        <f>SUM(คะแนนปลายปี!E31)</f>
        <v>0</v>
      </c>
      <c r="L1163" s="94"/>
    </row>
    <row r="1164" spans="1:12" ht="20.25" customHeight="1" x14ac:dyDescent="0.5">
      <c r="A1164" s="104">
        <f>กรอกข้อมูล!A3</f>
        <v>0</v>
      </c>
      <c r="B1164" s="199" t="s">
        <v>4</v>
      </c>
      <c r="C1164" s="200"/>
      <c r="D1164" s="105" t="s">
        <v>9</v>
      </c>
      <c r="E1164" s="105">
        <f>กรอกข้อมูล!C3</f>
        <v>4</v>
      </c>
      <c r="F1164" s="106">
        <v>70</v>
      </c>
      <c r="G1164" s="118">
        <f>SUM(คะแนนปลายปี!F31)</f>
        <v>0</v>
      </c>
      <c r="H1164" s="119">
        <v>30</v>
      </c>
      <c r="I1164" s="118">
        <f>SUM(คะแนนปลายปี!G31)</f>
        <v>0</v>
      </c>
      <c r="J1164" s="118">
        <f>SUM(คะแนนปลายปี!H31)</f>
        <v>0</v>
      </c>
      <c r="K1164" s="118">
        <f>SUM(คะแนนปลายปี!I31)</f>
        <v>0</v>
      </c>
      <c r="L1164" s="94"/>
    </row>
    <row r="1165" spans="1:12" ht="20.25" customHeight="1" x14ac:dyDescent="0.5">
      <c r="A1165" s="104">
        <f>กรอกข้อมูล!A4</f>
        <v>0</v>
      </c>
      <c r="B1165" s="199" t="s">
        <v>38</v>
      </c>
      <c r="C1165" s="200"/>
      <c r="D1165" s="105" t="s">
        <v>9</v>
      </c>
      <c r="E1165" s="105">
        <f>กรอกข้อมูล!C4</f>
        <v>3</v>
      </c>
      <c r="F1165" s="106">
        <v>70</v>
      </c>
      <c r="G1165" s="118">
        <f>SUM(คะแนนปลายปี!J31)</f>
        <v>0</v>
      </c>
      <c r="H1165" s="119">
        <v>30</v>
      </c>
      <c r="I1165" s="118">
        <f>SUM(คะแนนปลายปี!K31)</f>
        <v>0</v>
      </c>
      <c r="J1165" s="118">
        <f>SUM(คะแนนปลายปี!L31)</f>
        <v>0</v>
      </c>
      <c r="K1165" s="118">
        <f>SUM(คะแนนปลายปี!M31)</f>
        <v>0</v>
      </c>
      <c r="L1165" s="94"/>
    </row>
    <row r="1166" spans="1:12" ht="20.25" customHeight="1" x14ac:dyDescent="0.5">
      <c r="A1166" s="104">
        <f>กรอกข้อมูล!A5</f>
        <v>0</v>
      </c>
      <c r="B1166" s="199" t="s">
        <v>5</v>
      </c>
      <c r="C1166" s="200"/>
      <c r="D1166" s="105" t="s">
        <v>9</v>
      </c>
      <c r="E1166" s="105">
        <f>กรอกข้อมูล!C5</f>
        <v>2</v>
      </c>
      <c r="F1166" s="106">
        <v>70</v>
      </c>
      <c r="G1166" s="118">
        <f>SUM(คะแนนปลายปี!N31)</f>
        <v>0</v>
      </c>
      <c r="H1166" s="119">
        <v>30</v>
      </c>
      <c r="I1166" s="118">
        <f>SUM(คะแนนปลายปี!O31)</f>
        <v>0</v>
      </c>
      <c r="J1166" s="118">
        <f>SUM(คะแนนปลายปี!P31)</f>
        <v>0</v>
      </c>
      <c r="K1166" s="118">
        <f>SUM(คะแนนปลายปี!Q31)</f>
        <v>0</v>
      </c>
      <c r="L1166" s="94"/>
    </row>
    <row r="1167" spans="1:12" ht="20.25" customHeight="1" x14ac:dyDescent="0.5">
      <c r="A1167" s="104">
        <f>กรอกข้อมูล!A6</f>
        <v>0</v>
      </c>
      <c r="B1167" s="199" t="s">
        <v>18</v>
      </c>
      <c r="C1167" s="200"/>
      <c r="D1167" s="105" t="s">
        <v>9</v>
      </c>
      <c r="E1167" s="105">
        <f>กรอกข้อมูล!C6</f>
        <v>1</v>
      </c>
      <c r="F1167" s="106">
        <v>70</v>
      </c>
      <c r="G1167" s="118">
        <f>SUM(คะแนนปลายปี!R31)</f>
        <v>0</v>
      </c>
      <c r="H1167" s="119">
        <v>30</v>
      </c>
      <c r="I1167" s="118">
        <f>SUM(คะแนนปลายปี!S31)</f>
        <v>0</v>
      </c>
      <c r="J1167" s="118">
        <f>SUM(คะแนนปลายปี!T31)</f>
        <v>0</v>
      </c>
      <c r="K1167" s="118">
        <f>SUM(คะแนนปลายปี!U31)</f>
        <v>0</v>
      </c>
      <c r="L1167" s="94"/>
    </row>
    <row r="1168" spans="1:12" ht="20.25" customHeight="1" x14ac:dyDescent="0.5">
      <c r="A1168" s="104">
        <f>กรอกข้อมูล!A7</f>
        <v>0</v>
      </c>
      <c r="B1168" s="199" t="s">
        <v>39</v>
      </c>
      <c r="C1168" s="200"/>
      <c r="D1168" s="105" t="s">
        <v>9</v>
      </c>
      <c r="E1168" s="105">
        <f>กรอกข้อมูล!C7</f>
        <v>2</v>
      </c>
      <c r="F1168" s="106">
        <v>80</v>
      </c>
      <c r="G1168" s="118">
        <f>SUM(คะแนนปลายปี!V31)</f>
        <v>0</v>
      </c>
      <c r="H1168" s="119">
        <v>20</v>
      </c>
      <c r="I1168" s="118">
        <f>SUM(คะแนนปลายปี!W31)</f>
        <v>0</v>
      </c>
      <c r="J1168" s="118">
        <f>SUM(คะแนนปลายปี!X31)</f>
        <v>0</v>
      </c>
      <c r="K1168" s="118">
        <f>SUM(คะแนนปลายปี!Y31)</f>
        <v>0</v>
      </c>
      <c r="L1168" s="94"/>
    </row>
    <row r="1169" spans="1:12" ht="20.25" customHeight="1" x14ac:dyDescent="0.5">
      <c r="A1169" s="104">
        <f>กรอกข้อมูล!A8</f>
        <v>0</v>
      </c>
      <c r="B1169" s="199" t="s">
        <v>7</v>
      </c>
      <c r="C1169" s="200"/>
      <c r="D1169" s="105" t="s">
        <v>9</v>
      </c>
      <c r="E1169" s="105">
        <f>กรอกข้อมูล!C8</f>
        <v>2</v>
      </c>
      <c r="F1169" s="106">
        <v>80</v>
      </c>
      <c r="G1169" s="118">
        <f>SUM(คะแนนปลายปี!Z31)</f>
        <v>0</v>
      </c>
      <c r="H1169" s="119">
        <v>20</v>
      </c>
      <c r="I1169" s="118">
        <f>SUM(คะแนนปลายปี!AA31)</f>
        <v>0</v>
      </c>
      <c r="J1169" s="118">
        <f>SUM(คะแนนปลายปี!AB31)</f>
        <v>0</v>
      </c>
      <c r="K1169" s="118">
        <f>SUM(คะแนนปลายปี!AC31)</f>
        <v>0</v>
      </c>
      <c r="L1169" s="94"/>
    </row>
    <row r="1170" spans="1:12" ht="20.25" customHeight="1" x14ac:dyDescent="0.5">
      <c r="A1170" s="104">
        <f>กรอกข้อมูล!A9</f>
        <v>0</v>
      </c>
      <c r="B1170" s="199" t="s">
        <v>34</v>
      </c>
      <c r="C1170" s="200"/>
      <c r="D1170" s="105" t="s">
        <v>9</v>
      </c>
      <c r="E1170" s="105">
        <f>กรอกข้อมูล!C9</f>
        <v>1</v>
      </c>
      <c r="F1170" s="106">
        <v>80</v>
      </c>
      <c r="G1170" s="118">
        <f>SUM(คะแนนปลายปี!AD31)</f>
        <v>0</v>
      </c>
      <c r="H1170" s="119">
        <v>20</v>
      </c>
      <c r="I1170" s="118">
        <f>SUM(คะแนนปลายปี!AE31)</f>
        <v>0</v>
      </c>
      <c r="J1170" s="118">
        <f>SUM(คะแนนปลายปี!AF31)</f>
        <v>0</v>
      </c>
      <c r="K1170" s="118">
        <f>SUM(คะแนนปลายปี!AG31)</f>
        <v>0</v>
      </c>
      <c r="L1170" s="94"/>
    </row>
    <row r="1171" spans="1:12" ht="20.25" customHeight="1" x14ac:dyDescent="0.5">
      <c r="A1171" s="104">
        <f>กรอกข้อมูล!A10</f>
        <v>0</v>
      </c>
      <c r="B1171" s="199" t="s">
        <v>21</v>
      </c>
      <c r="C1171" s="200"/>
      <c r="D1171" s="105" t="s">
        <v>9</v>
      </c>
      <c r="E1171" s="105">
        <f>กรอกข้อมูล!C10</f>
        <v>2</v>
      </c>
      <c r="F1171" s="106">
        <v>70</v>
      </c>
      <c r="G1171" s="118">
        <f>SUM(คะแนนปลายปี!AH31)</f>
        <v>0</v>
      </c>
      <c r="H1171" s="119">
        <v>30</v>
      </c>
      <c r="I1171" s="118">
        <f>SUM(คะแนนปลายปี!AI31)</f>
        <v>0</v>
      </c>
      <c r="J1171" s="118">
        <f>SUM(คะแนนปลายปี!AJ31)</f>
        <v>0</v>
      </c>
      <c r="K1171" s="118">
        <f>SUM(คะแนนปลายปี!AK31)</f>
        <v>0</v>
      </c>
      <c r="L1171" s="94"/>
    </row>
    <row r="1172" spans="1:12" ht="20.25" customHeight="1" x14ac:dyDescent="0.5">
      <c r="A1172" s="104">
        <f>กรอกข้อมูล!A11</f>
        <v>0</v>
      </c>
      <c r="B1172" s="199">
        <f>กรอกข้อมูล!B11</f>
        <v>0</v>
      </c>
      <c r="C1172" s="200"/>
      <c r="D1172" s="105" t="s">
        <v>17</v>
      </c>
      <c r="E1172" s="105">
        <f>กรอกข้อมูล!C11</f>
        <v>2</v>
      </c>
      <c r="F1172" s="106">
        <v>80</v>
      </c>
      <c r="G1172" s="118">
        <f>SUM(คะแนนปลายปี!AL31)</f>
        <v>0</v>
      </c>
      <c r="H1172" s="119">
        <v>20</v>
      </c>
      <c r="I1172" s="118">
        <f>SUM(คะแนนปลายปี!AM31)</f>
        <v>0</v>
      </c>
      <c r="J1172" s="118">
        <f>SUM(คะแนนปลายปี!AN31)</f>
        <v>0</v>
      </c>
      <c r="K1172" s="118">
        <f>SUM(คะแนนปลายปี!AO31)</f>
        <v>0</v>
      </c>
      <c r="L1172" s="94"/>
    </row>
    <row r="1173" spans="1:12" ht="20.25" customHeight="1" x14ac:dyDescent="0.5">
      <c r="A1173" s="80"/>
      <c r="B1173" s="201"/>
      <c r="C1173" s="201"/>
      <c r="D1173" s="108"/>
      <c r="E1173" s="108"/>
      <c r="F1173" s="109"/>
      <c r="G1173" s="112"/>
      <c r="H1173" s="111"/>
      <c r="I1173" s="112"/>
      <c r="J1173" s="112"/>
      <c r="K1173" s="112"/>
    </row>
    <row r="1174" spans="1:12" ht="20.25" customHeight="1" x14ac:dyDescent="0.5">
      <c r="A1174" s="100"/>
      <c r="B1174" s="100"/>
      <c r="C1174" s="100"/>
      <c r="D1174" s="100"/>
      <c r="E1174" s="72">
        <f>SUM(E1163:E1173)</f>
        <v>23</v>
      </c>
      <c r="F1174" s="109"/>
      <c r="G1174" s="112"/>
      <c r="I1174" s="124"/>
      <c r="J1174" s="125"/>
    </row>
    <row r="1175" spans="1:12" ht="20.25" customHeight="1" x14ac:dyDescent="0.5">
      <c r="A1175" s="252" t="s">
        <v>87</v>
      </c>
      <c r="B1175" s="253"/>
      <c r="C1175" s="253"/>
      <c r="D1175" s="254"/>
      <c r="F1175" s="255">
        <f>ROUNDDOWN(SUM((K1163*E1163)+(K1164*E1164)+(K1165*E1165)+(K1166*E1166)+(K1167*E1167)+(K1168*E1168)+(K1169*E1169)+(K1170*E1170)+(K1171*E1171)+(K1172*E1172))/E1174,2)</f>
        <v>0</v>
      </c>
      <c r="G1175" s="256"/>
      <c r="H1175" s="113"/>
      <c r="I1175" s="120"/>
    </row>
    <row r="1176" spans="1:12" ht="3" customHeight="1" x14ac:dyDescent="0.5">
      <c r="A1176" s="80"/>
      <c r="B1176" s="107"/>
      <c r="C1176" s="107"/>
      <c r="D1176" s="108"/>
      <c r="E1176" s="71"/>
      <c r="F1176" s="80"/>
      <c r="G1176" s="113"/>
      <c r="H1176" s="113"/>
      <c r="I1176" s="120"/>
    </row>
    <row r="1177" spans="1:12" ht="20.25" customHeight="1" x14ac:dyDescent="0.5">
      <c r="A1177" s="251" t="s">
        <v>88</v>
      </c>
      <c r="B1177" s="251"/>
      <c r="C1177" s="251"/>
      <c r="D1177" s="251"/>
      <c r="F1177" s="257" t="str">
        <f>'คุณฯ-สรุป'!FL31</f>
        <v/>
      </c>
      <c r="G1177" s="258"/>
      <c r="H1177" s="88"/>
      <c r="I1177" s="88"/>
    </row>
    <row r="1178" spans="1:12" ht="3" customHeight="1" x14ac:dyDescent="0.5">
      <c r="D1178" s="75"/>
      <c r="E1178" s="101"/>
    </row>
    <row r="1179" spans="1:12" ht="20.25" customHeight="1" x14ac:dyDescent="0.5">
      <c r="A1179" s="251" t="s">
        <v>85</v>
      </c>
      <c r="B1179" s="251"/>
      <c r="C1179" s="251"/>
      <c r="D1179" s="251"/>
      <c r="F1179" s="257" t="str">
        <f>'อ่านฯ-สรุป'!BM31</f>
        <v/>
      </c>
      <c r="G1179" s="258"/>
    </row>
    <row r="1180" spans="1:12" ht="3" customHeight="1" x14ac:dyDescent="0.5">
      <c r="A1180" s="73"/>
      <c r="B1180" s="73"/>
      <c r="C1180" s="73"/>
      <c r="D1180" s="73"/>
    </row>
    <row r="1181" spans="1:12" ht="20.25" customHeight="1" x14ac:dyDescent="0.5">
      <c r="A1181" s="247" t="s">
        <v>86</v>
      </c>
      <c r="B1181" s="248"/>
      <c r="C1181" s="248"/>
      <c r="D1181" s="249"/>
    </row>
    <row r="1182" spans="1:12" ht="20.25" customHeight="1" x14ac:dyDescent="0.5">
      <c r="A1182" s="95" t="s">
        <v>91</v>
      </c>
      <c r="B1182" s="80"/>
      <c r="C1182" s="80"/>
      <c r="D1182" s="96"/>
      <c r="F1182" s="250" t="s">
        <v>89</v>
      </c>
      <c r="G1182" s="250"/>
    </row>
    <row r="1183" spans="1:12" ht="20.25" customHeight="1" x14ac:dyDescent="0.5">
      <c r="A1183" s="95" t="s">
        <v>92</v>
      </c>
      <c r="B1183" s="80"/>
      <c r="C1183" s="80"/>
      <c r="D1183" s="96"/>
      <c r="F1183" s="250" t="s">
        <v>89</v>
      </c>
      <c r="G1183" s="250"/>
    </row>
    <row r="1184" spans="1:12" ht="20.25" customHeight="1" x14ac:dyDescent="0.5">
      <c r="A1184" s="95" t="s">
        <v>93</v>
      </c>
      <c r="B1184" s="80"/>
      <c r="C1184" s="80"/>
      <c r="D1184" s="96"/>
      <c r="F1184" s="250" t="s">
        <v>89</v>
      </c>
      <c r="G1184" s="250"/>
      <c r="H1184" s="90"/>
      <c r="I1184" s="90"/>
    </row>
    <row r="1185" spans="1:12" ht="20.25" customHeight="1" x14ac:dyDescent="0.5">
      <c r="A1185" s="97" t="s">
        <v>134</v>
      </c>
      <c r="B1185" s="98"/>
      <c r="C1185" s="98"/>
      <c r="D1185" s="99"/>
      <c r="F1185" s="250" t="s">
        <v>89</v>
      </c>
      <c r="G1185" s="250"/>
    </row>
    <row r="1186" spans="1:12" ht="20.25" customHeight="1" x14ac:dyDescent="0.5">
      <c r="A1186" s="74" t="s">
        <v>94</v>
      </c>
      <c r="D1186" s="81"/>
    </row>
    <row r="1187" spans="1:12" ht="20.25" customHeight="1" x14ac:dyDescent="0.5">
      <c r="B1187" s="83"/>
      <c r="C1187" s="83"/>
    </row>
    <row r="1188" spans="1:12" ht="20.25" customHeight="1" x14ac:dyDescent="0.5">
      <c r="A1188" s="195" t="s">
        <v>96</v>
      </c>
      <c r="B1188" s="195"/>
      <c r="C1188" s="195"/>
      <c r="D1188" s="195"/>
      <c r="F1188" s="79" t="s">
        <v>106</v>
      </c>
      <c r="G1188" s="88"/>
      <c r="H1188" s="88"/>
      <c r="I1188" s="88"/>
      <c r="J1188" s="88"/>
      <c r="K1188" s="88"/>
      <c r="L1188" s="79"/>
    </row>
    <row r="1189" spans="1:12" ht="20.25" customHeight="1" x14ac:dyDescent="0.5">
      <c r="B1189" s="197" t="str">
        <f>"("&amp;กรอกข้อมูล!B$15&amp;")"</f>
        <v>(นางสาวตัวอย่าง)</v>
      </c>
      <c r="C1189" s="197"/>
      <c r="E1189" s="79"/>
      <c r="F1189" s="222" t="s">
        <v>95</v>
      </c>
      <c r="G1189" s="222"/>
      <c r="H1189" s="222"/>
      <c r="I1189" s="222"/>
    </row>
    <row r="1190" spans="1:12" ht="20.25" customHeight="1" x14ac:dyDescent="0.5">
      <c r="K1190" s="117" t="s">
        <v>8</v>
      </c>
      <c r="L1190" s="77">
        <v>30</v>
      </c>
    </row>
    <row r="1194" spans="1:12" ht="20.25" customHeight="1" x14ac:dyDescent="0.5">
      <c r="A1194" s="179" t="s">
        <v>30</v>
      </c>
      <c r="B1194" s="179"/>
      <c r="C1194" s="179"/>
      <c r="D1194" s="179"/>
      <c r="E1194" s="179"/>
      <c r="F1194" s="179"/>
      <c r="G1194" s="179"/>
      <c r="H1194" s="179"/>
      <c r="I1194" s="179"/>
      <c r="J1194" s="179"/>
      <c r="K1194" s="179"/>
      <c r="L1194" s="179"/>
    </row>
    <row r="1195" spans="1:12" ht="26.1" customHeight="1" x14ac:dyDescent="0.5">
      <c r="A1195" s="180" t="s">
        <v>90</v>
      </c>
      <c r="B1195" s="180"/>
      <c r="C1195" s="180"/>
      <c r="D1195" s="180"/>
      <c r="E1195" s="180"/>
      <c r="F1195" s="180"/>
      <c r="G1195" s="180"/>
      <c r="H1195" s="180"/>
      <c r="I1195" s="180"/>
      <c r="J1195" s="180"/>
      <c r="K1195" s="180"/>
      <c r="L1195" s="180"/>
    </row>
    <row r="1196" spans="1:12" ht="20.25" customHeight="1" x14ac:dyDescent="0.5">
      <c r="B1196" s="102"/>
      <c r="C1196" s="103"/>
      <c r="D1196" s="179" t="s">
        <v>42</v>
      </c>
      <c r="E1196" s="179"/>
      <c r="F1196" s="260">
        <f>SUM(กรอกข้อมูล!B$13)</f>
        <v>0</v>
      </c>
      <c r="G1196" s="260"/>
      <c r="I1196" s="115"/>
      <c r="J1196" s="115"/>
    </row>
    <row r="1197" spans="1:12" ht="15.75" customHeight="1" x14ac:dyDescent="0.5">
      <c r="A1197" s="71"/>
      <c r="B1197" s="71"/>
      <c r="C1197" s="71"/>
      <c r="D1197" s="71"/>
      <c r="E1197" s="71"/>
      <c r="F1197" s="71"/>
      <c r="G1197" s="76"/>
      <c r="H1197" s="76"/>
      <c r="I1197" s="76"/>
      <c r="J1197" s="76"/>
    </row>
    <row r="1198" spans="1:12" ht="22.9" customHeight="1" x14ac:dyDescent="0.5">
      <c r="A1198" s="102" t="s">
        <v>0</v>
      </c>
      <c r="C1198" s="181">
        <f>(กรอกข้อมูล!B46)</f>
        <v>0</v>
      </c>
      <c r="D1198" s="181"/>
      <c r="E1198" s="181"/>
      <c r="F1198" s="181"/>
      <c r="G1198" s="121"/>
      <c r="H1198" s="115" t="s">
        <v>40</v>
      </c>
      <c r="J1198" s="115"/>
      <c r="K1198" s="78">
        <f>กรอกข้อมูล!B14</f>
        <v>0</v>
      </c>
    </row>
    <row r="1199" spans="1:12" ht="20.25" customHeight="1" x14ac:dyDescent="0.5">
      <c r="A1199" s="102"/>
      <c r="B1199" s="102"/>
      <c r="C1199" s="182"/>
      <c r="D1199" s="182"/>
      <c r="E1199" s="182"/>
      <c r="F1199" s="182"/>
      <c r="G1199" s="183"/>
      <c r="H1199" s="115"/>
      <c r="I1199" s="115"/>
      <c r="J1199" s="115"/>
    </row>
    <row r="1200" spans="1:12" ht="20.25" customHeight="1" x14ac:dyDescent="0.5">
      <c r="A1200" s="98"/>
      <c r="B1200" s="98"/>
      <c r="C1200" s="98"/>
      <c r="D1200" s="98"/>
      <c r="E1200" s="98"/>
      <c r="F1200" s="98"/>
      <c r="G1200" s="114"/>
      <c r="H1200" s="114"/>
      <c r="I1200" s="114"/>
      <c r="J1200" s="114"/>
    </row>
    <row r="1201" spans="1:12" ht="20.25" customHeight="1" x14ac:dyDescent="0.5">
      <c r="A1201" s="210" t="s">
        <v>1</v>
      </c>
      <c r="B1201" s="213" t="s">
        <v>2</v>
      </c>
      <c r="C1201" s="214"/>
      <c r="D1201" s="206" t="s">
        <v>10</v>
      </c>
      <c r="E1201" s="206" t="s">
        <v>32</v>
      </c>
      <c r="F1201" s="220" t="s">
        <v>28</v>
      </c>
      <c r="G1201" s="220"/>
      <c r="H1201" s="205" t="s">
        <v>24</v>
      </c>
      <c r="I1201" s="205"/>
      <c r="J1201" s="91" t="s">
        <v>20</v>
      </c>
      <c r="K1201" s="259" t="s">
        <v>57</v>
      </c>
      <c r="L1201" s="206" t="s">
        <v>83</v>
      </c>
    </row>
    <row r="1202" spans="1:12" ht="20.25" customHeight="1" x14ac:dyDescent="0.5">
      <c r="A1202" s="211"/>
      <c r="B1202" s="215"/>
      <c r="C1202" s="216"/>
      <c r="D1202" s="219"/>
      <c r="E1202" s="219"/>
      <c r="F1202" s="206" t="s">
        <v>26</v>
      </c>
      <c r="G1202" s="208" t="s">
        <v>27</v>
      </c>
      <c r="H1202" s="208" t="s">
        <v>26</v>
      </c>
      <c r="I1202" s="208" t="s">
        <v>27</v>
      </c>
      <c r="J1202" s="92">
        <v>100</v>
      </c>
      <c r="K1202" s="259"/>
      <c r="L1202" s="219"/>
    </row>
    <row r="1203" spans="1:12" ht="20.25" customHeight="1" x14ac:dyDescent="0.5">
      <c r="A1203" s="212"/>
      <c r="B1203" s="217"/>
      <c r="C1203" s="218"/>
      <c r="D1203" s="207"/>
      <c r="E1203" s="207"/>
      <c r="F1203" s="207"/>
      <c r="G1203" s="209"/>
      <c r="H1203" s="209"/>
      <c r="I1203" s="209"/>
      <c r="J1203" s="93" t="s">
        <v>29</v>
      </c>
      <c r="K1203" s="259"/>
      <c r="L1203" s="207"/>
    </row>
    <row r="1204" spans="1:12" ht="20.25" customHeight="1" x14ac:dyDescent="0.5">
      <c r="A1204" s="104">
        <f>กรอกข้อมูล!A2</f>
        <v>0</v>
      </c>
      <c r="B1204" s="203" t="s">
        <v>3</v>
      </c>
      <c r="C1204" s="204"/>
      <c r="D1204" s="105" t="s">
        <v>9</v>
      </c>
      <c r="E1204" s="105">
        <f>กรอกข้อมูล!C2</f>
        <v>4</v>
      </c>
      <c r="F1204" s="106">
        <v>70</v>
      </c>
      <c r="G1204" s="118">
        <f>SUM(คะแนนปลายปี!B32)</f>
        <v>0</v>
      </c>
      <c r="H1204" s="119">
        <v>30</v>
      </c>
      <c r="I1204" s="118">
        <f>SUM(คะแนนปลายปี!C32)</f>
        <v>0</v>
      </c>
      <c r="J1204" s="118">
        <f>SUM(คะแนนปลายปี!D32)</f>
        <v>0</v>
      </c>
      <c r="K1204" s="118">
        <f>SUM(คะแนนปลายปี!E32)</f>
        <v>0</v>
      </c>
      <c r="L1204" s="94"/>
    </row>
    <row r="1205" spans="1:12" ht="20.25" customHeight="1" x14ac:dyDescent="0.5">
      <c r="A1205" s="104">
        <f>กรอกข้อมูล!A3</f>
        <v>0</v>
      </c>
      <c r="B1205" s="199" t="s">
        <v>4</v>
      </c>
      <c r="C1205" s="200"/>
      <c r="D1205" s="105" t="s">
        <v>9</v>
      </c>
      <c r="E1205" s="105">
        <f>กรอกข้อมูล!C3</f>
        <v>4</v>
      </c>
      <c r="F1205" s="106">
        <v>70</v>
      </c>
      <c r="G1205" s="118">
        <f>SUM(คะแนนปลายปี!F32)</f>
        <v>0</v>
      </c>
      <c r="H1205" s="119">
        <v>30</v>
      </c>
      <c r="I1205" s="118">
        <f>SUM(คะแนนปลายปี!G32)</f>
        <v>0</v>
      </c>
      <c r="J1205" s="118">
        <f>SUM(คะแนนปลายปี!H32)</f>
        <v>0</v>
      </c>
      <c r="K1205" s="118">
        <f>SUM(คะแนนปลายปี!I32)</f>
        <v>0</v>
      </c>
      <c r="L1205" s="94"/>
    </row>
    <row r="1206" spans="1:12" ht="20.25" customHeight="1" x14ac:dyDescent="0.5">
      <c r="A1206" s="104">
        <f>กรอกข้อมูล!A4</f>
        <v>0</v>
      </c>
      <c r="B1206" s="199" t="s">
        <v>38</v>
      </c>
      <c r="C1206" s="200"/>
      <c r="D1206" s="105" t="s">
        <v>9</v>
      </c>
      <c r="E1206" s="105">
        <f>กรอกข้อมูล!C4</f>
        <v>3</v>
      </c>
      <c r="F1206" s="106">
        <v>70</v>
      </c>
      <c r="G1206" s="118">
        <f>SUM(คะแนนปลายปี!J32)</f>
        <v>0</v>
      </c>
      <c r="H1206" s="119">
        <v>30</v>
      </c>
      <c r="I1206" s="118">
        <f>SUM(คะแนนปลายปี!K32)</f>
        <v>0</v>
      </c>
      <c r="J1206" s="118">
        <f>SUM(คะแนนปลายปี!L32)</f>
        <v>0</v>
      </c>
      <c r="K1206" s="118">
        <f>SUM(คะแนนปลายปี!M32)</f>
        <v>0</v>
      </c>
      <c r="L1206" s="94"/>
    </row>
    <row r="1207" spans="1:12" ht="20.25" customHeight="1" x14ac:dyDescent="0.5">
      <c r="A1207" s="104">
        <f>กรอกข้อมูล!A5</f>
        <v>0</v>
      </c>
      <c r="B1207" s="199" t="s">
        <v>5</v>
      </c>
      <c r="C1207" s="200"/>
      <c r="D1207" s="105" t="s">
        <v>9</v>
      </c>
      <c r="E1207" s="105">
        <f>กรอกข้อมูล!C5</f>
        <v>2</v>
      </c>
      <c r="F1207" s="106">
        <v>70</v>
      </c>
      <c r="G1207" s="118">
        <f>SUM(คะแนนปลายปี!N32)</f>
        <v>0</v>
      </c>
      <c r="H1207" s="119">
        <v>30</v>
      </c>
      <c r="I1207" s="118">
        <f>SUM(คะแนนปลายปี!O32)</f>
        <v>0</v>
      </c>
      <c r="J1207" s="118">
        <f>SUM(คะแนนปลายปี!P32)</f>
        <v>0</v>
      </c>
      <c r="K1207" s="118">
        <f>SUM(คะแนนปลายปี!Q32)</f>
        <v>0</v>
      </c>
      <c r="L1207" s="94"/>
    </row>
    <row r="1208" spans="1:12" ht="20.25" customHeight="1" x14ac:dyDescent="0.5">
      <c r="A1208" s="104">
        <f>กรอกข้อมูล!A6</f>
        <v>0</v>
      </c>
      <c r="B1208" s="199" t="s">
        <v>18</v>
      </c>
      <c r="C1208" s="200"/>
      <c r="D1208" s="105" t="s">
        <v>9</v>
      </c>
      <c r="E1208" s="105">
        <f>กรอกข้อมูล!C6</f>
        <v>1</v>
      </c>
      <c r="F1208" s="106">
        <v>70</v>
      </c>
      <c r="G1208" s="118">
        <f>SUM(คะแนนปลายปี!R32)</f>
        <v>0</v>
      </c>
      <c r="H1208" s="119">
        <v>30</v>
      </c>
      <c r="I1208" s="118">
        <f>SUM(คะแนนปลายปี!S32)</f>
        <v>0</v>
      </c>
      <c r="J1208" s="118">
        <f>SUM(คะแนนปลายปี!T32)</f>
        <v>0</v>
      </c>
      <c r="K1208" s="118">
        <f>SUM(คะแนนปลายปี!U32)</f>
        <v>0</v>
      </c>
      <c r="L1208" s="94"/>
    </row>
    <row r="1209" spans="1:12" ht="20.25" customHeight="1" x14ac:dyDescent="0.5">
      <c r="A1209" s="104">
        <f>กรอกข้อมูล!A7</f>
        <v>0</v>
      </c>
      <c r="B1209" s="199" t="s">
        <v>39</v>
      </c>
      <c r="C1209" s="200"/>
      <c r="D1209" s="105" t="s">
        <v>9</v>
      </c>
      <c r="E1209" s="105">
        <f>กรอกข้อมูล!C7</f>
        <v>2</v>
      </c>
      <c r="F1209" s="106">
        <v>80</v>
      </c>
      <c r="G1209" s="118">
        <f>SUM(คะแนนปลายปี!V32)</f>
        <v>0</v>
      </c>
      <c r="H1209" s="119">
        <v>20</v>
      </c>
      <c r="I1209" s="118">
        <f>SUM(คะแนนปลายปี!W32)</f>
        <v>0</v>
      </c>
      <c r="J1209" s="118">
        <f>SUM(คะแนนปลายปี!X32)</f>
        <v>0</v>
      </c>
      <c r="K1209" s="118">
        <f>SUM(คะแนนปลายปี!Y32)</f>
        <v>0</v>
      </c>
      <c r="L1209" s="94"/>
    </row>
    <row r="1210" spans="1:12" ht="20.25" customHeight="1" x14ac:dyDescent="0.5">
      <c r="A1210" s="104">
        <f>กรอกข้อมูล!A8</f>
        <v>0</v>
      </c>
      <c r="B1210" s="199" t="s">
        <v>7</v>
      </c>
      <c r="C1210" s="200"/>
      <c r="D1210" s="105" t="s">
        <v>9</v>
      </c>
      <c r="E1210" s="105">
        <f>กรอกข้อมูล!C8</f>
        <v>2</v>
      </c>
      <c r="F1210" s="106">
        <v>80</v>
      </c>
      <c r="G1210" s="118">
        <f>SUM(คะแนนปลายปี!Z32)</f>
        <v>0</v>
      </c>
      <c r="H1210" s="119">
        <v>20</v>
      </c>
      <c r="I1210" s="118">
        <f>SUM(คะแนนปลายปี!AA32)</f>
        <v>0</v>
      </c>
      <c r="J1210" s="118">
        <f>SUM(คะแนนปลายปี!AB32)</f>
        <v>0</v>
      </c>
      <c r="K1210" s="118">
        <f>SUM(คะแนนปลายปี!AC32)</f>
        <v>0</v>
      </c>
      <c r="L1210" s="94"/>
    </row>
    <row r="1211" spans="1:12" ht="20.25" customHeight="1" x14ac:dyDescent="0.5">
      <c r="A1211" s="104">
        <f>กรอกข้อมูล!A9</f>
        <v>0</v>
      </c>
      <c r="B1211" s="199" t="s">
        <v>34</v>
      </c>
      <c r="C1211" s="200"/>
      <c r="D1211" s="105" t="s">
        <v>9</v>
      </c>
      <c r="E1211" s="105">
        <f>กรอกข้อมูล!C9</f>
        <v>1</v>
      </c>
      <c r="F1211" s="106">
        <v>80</v>
      </c>
      <c r="G1211" s="118">
        <f>SUM(คะแนนปลายปี!AD32)</f>
        <v>0</v>
      </c>
      <c r="H1211" s="119">
        <v>20</v>
      </c>
      <c r="I1211" s="118">
        <f>SUM(คะแนนปลายปี!AE32)</f>
        <v>0</v>
      </c>
      <c r="J1211" s="118">
        <f>SUM(คะแนนปลายปี!AF32)</f>
        <v>0</v>
      </c>
      <c r="K1211" s="118">
        <f>SUM(คะแนนปลายปี!AG32)</f>
        <v>0</v>
      </c>
      <c r="L1211" s="94"/>
    </row>
    <row r="1212" spans="1:12" ht="20.25" customHeight="1" x14ac:dyDescent="0.5">
      <c r="A1212" s="104">
        <f>กรอกข้อมูล!A10</f>
        <v>0</v>
      </c>
      <c r="B1212" s="199" t="s">
        <v>21</v>
      </c>
      <c r="C1212" s="200"/>
      <c r="D1212" s="105" t="s">
        <v>9</v>
      </c>
      <c r="E1212" s="105">
        <f>กรอกข้อมูล!C10</f>
        <v>2</v>
      </c>
      <c r="F1212" s="106">
        <v>70</v>
      </c>
      <c r="G1212" s="118">
        <f>SUM(คะแนนปลายปี!AH32)</f>
        <v>0</v>
      </c>
      <c r="H1212" s="119">
        <v>30</v>
      </c>
      <c r="I1212" s="118">
        <f>SUM(คะแนนปลายปี!AI32)</f>
        <v>0</v>
      </c>
      <c r="J1212" s="118">
        <f>SUM(คะแนนปลายปี!AJ32)</f>
        <v>0</v>
      </c>
      <c r="K1212" s="118">
        <f>SUM(คะแนนปลายปี!AK32)</f>
        <v>0</v>
      </c>
      <c r="L1212" s="94"/>
    </row>
    <row r="1213" spans="1:12" ht="20.25" customHeight="1" x14ac:dyDescent="0.5">
      <c r="A1213" s="104">
        <f>กรอกข้อมูล!A11</f>
        <v>0</v>
      </c>
      <c r="B1213" s="199">
        <f>กรอกข้อมูล!B11</f>
        <v>0</v>
      </c>
      <c r="C1213" s="200"/>
      <c r="D1213" s="105" t="s">
        <v>17</v>
      </c>
      <c r="E1213" s="105">
        <f>กรอกข้อมูล!C11</f>
        <v>2</v>
      </c>
      <c r="F1213" s="106">
        <v>80</v>
      </c>
      <c r="G1213" s="118">
        <f>SUM(คะแนนปลายปี!AL32)</f>
        <v>0</v>
      </c>
      <c r="H1213" s="119">
        <v>20</v>
      </c>
      <c r="I1213" s="118">
        <f>SUM(คะแนนปลายปี!AM32)</f>
        <v>0</v>
      </c>
      <c r="J1213" s="118">
        <f>SUM(คะแนนปลายปี!AN32)</f>
        <v>0</v>
      </c>
      <c r="K1213" s="118">
        <f>SUM(คะแนนปลายปี!AO32)</f>
        <v>0</v>
      </c>
      <c r="L1213" s="94"/>
    </row>
    <row r="1214" spans="1:12" ht="20.25" customHeight="1" x14ac:dyDescent="0.5">
      <c r="A1214" s="80"/>
      <c r="B1214" s="201"/>
      <c r="C1214" s="201"/>
      <c r="D1214" s="108"/>
      <c r="E1214" s="108"/>
      <c r="F1214" s="109"/>
      <c r="G1214" s="112"/>
      <c r="H1214" s="111"/>
      <c r="I1214" s="112"/>
      <c r="J1214" s="112"/>
      <c r="K1214" s="112"/>
    </row>
    <row r="1215" spans="1:12" ht="20.25" customHeight="1" x14ac:dyDescent="0.5">
      <c r="A1215" s="100"/>
      <c r="B1215" s="100"/>
      <c r="C1215" s="100"/>
      <c r="D1215" s="100"/>
      <c r="E1215" s="72">
        <f>SUM(E1204:E1214)</f>
        <v>23</v>
      </c>
      <c r="F1215" s="109"/>
      <c r="G1215" s="112"/>
      <c r="I1215" s="124"/>
      <c r="J1215" s="125"/>
    </row>
    <row r="1216" spans="1:12" ht="20.25" customHeight="1" x14ac:dyDescent="0.5">
      <c r="A1216" s="252" t="s">
        <v>87</v>
      </c>
      <c r="B1216" s="253"/>
      <c r="C1216" s="253"/>
      <c r="D1216" s="254"/>
      <c r="F1216" s="255">
        <f>ROUNDDOWN(SUM((K1204*E1204)+(K1205*E1205)+(K1206*E1206)+(K1207*E1207)+(K1208*E1208)+(K1209*E1209)+(K1210*E1210)+(K1211*E1211)+(K1212*E1212)+(K1213*E1213))/E1215,2)</f>
        <v>0</v>
      </c>
      <c r="G1216" s="256"/>
      <c r="H1216" s="113"/>
      <c r="I1216" s="120"/>
    </row>
    <row r="1217" spans="1:12" ht="3" customHeight="1" x14ac:dyDescent="0.5">
      <c r="A1217" s="80"/>
      <c r="B1217" s="107"/>
      <c r="C1217" s="107"/>
      <c r="D1217" s="108"/>
      <c r="E1217" s="71"/>
      <c r="F1217" s="80"/>
      <c r="G1217" s="113"/>
      <c r="H1217" s="113"/>
      <c r="I1217" s="120"/>
    </row>
    <row r="1218" spans="1:12" ht="20.100000000000001" customHeight="1" x14ac:dyDescent="0.5">
      <c r="A1218" s="251" t="s">
        <v>88</v>
      </c>
      <c r="B1218" s="251"/>
      <c r="C1218" s="251"/>
      <c r="D1218" s="251"/>
      <c r="F1218" s="257" t="str">
        <f>'คุณฯ-สรุป'!FL32</f>
        <v/>
      </c>
      <c r="G1218" s="258"/>
      <c r="H1218" s="88"/>
      <c r="I1218" s="88"/>
    </row>
    <row r="1219" spans="1:12" ht="3" customHeight="1" x14ac:dyDescent="0.5">
      <c r="D1219" s="75"/>
      <c r="E1219" s="101"/>
    </row>
    <row r="1220" spans="1:12" ht="20.100000000000001" customHeight="1" x14ac:dyDescent="0.5">
      <c r="A1220" s="251" t="s">
        <v>85</v>
      </c>
      <c r="B1220" s="251"/>
      <c r="C1220" s="251"/>
      <c r="D1220" s="251"/>
      <c r="F1220" s="257" t="str">
        <f>'อ่านฯ-สรุป'!BM32</f>
        <v/>
      </c>
      <c r="G1220" s="258"/>
    </row>
    <row r="1221" spans="1:12" ht="3" customHeight="1" x14ac:dyDescent="0.5">
      <c r="A1221" s="73"/>
      <c r="B1221" s="73"/>
      <c r="C1221" s="73"/>
      <c r="D1221" s="73"/>
    </row>
    <row r="1222" spans="1:12" ht="20.25" customHeight="1" x14ac:dyDescent="0.5">
      <c r="A1222" s="247" t="s">
        <v>86</v>
      </c>
      <c r="B1222" s="248"/>
      <c r="C1222" s="248"/>
      <c r="D1222" s="249"/>
    </row>
    <row r="1223" spans="1:12" ht="20.25" customHeight="1" x14ac:dyDescent="0.5">
      <c r="A1223" s="95" t="s">
        <v>91</v>
      </c>
      <c r="B1223" s="80"/>
      <c r="C1223" s="80"/>
      <c r="D1223" s="96"/>
      <c r="F1223" s="250" t="s">
        <v>89</v>
      </c>
      <c r="G1223" s="250"/>
    </row>
    <row r="1224" spans="1:12" ht="20.25" customHeight="1" x14ac:dyDescent="0.5">
      <c r="A1224" s="95" t="s">
        <v>92</v>
      </c>
      <c r="B1224" s="80"/>
      <c r="C1224" s="80"/>
      <c r="D1224" s="96"/>
      <c r="F1224" s="250" t="s">
        <v>89</v>
      </c>
      <c r="G1224" s="250"/>
    </row>
    <row r="1225" spans="1:12" ht="20.25" customHeight="1" x14ac:dyDescent="0.5">
      <c r="A1225" s="95" t="s">
        <v>93</v>
      </c>
      <c r="B1225" s="80"/>
      <c r="C1225" s="80"/>
      <c r="D1225" s="96"/>
      <c r="F1225" s="250" t="s">
        <v>89</v>
      </c>
      <c r="G1225" s="250"/>
      <c r="H1225" s="90"/>
      <c r="I1225" s="90"/>
    </row>
    <row r="1226" spans="1:12" ht="20.25" customHeight="1" x14ac:dyDescent="0.5">
      <c r="A1226" s="97" t="s">
        <v>134</v>
      </c>
      <c r="B1226" s="98"/>
      <c r="C1226" s="98"/>
      <c r="D1226" s="99"/>
      <c r="F1226" s="250" t="s">
        <v>89</v>
      </c>
      <c r="G1226" s="250"/>
    </row>
    <row r="1227" spans="1:12" ht="20.25" customHeight="1" x14ac:dyDescent="0.5">
      <c r="A1227" s="74" t="s">
        <v>94</v>
      </c>
      <c r="D1227" s="81"/>
    </row>
    <row r="1228" spans="1:12" ht="20.25" customHeight="1" x14ac:dyDescent="0.5">
      <c r="B1228" s="83"/>
      <c r="C1228" s="83"/>
    </row>
    <row r="1229" spans="1:12" ht="20.25" customHeight="1" x14ac:dyDescent="0.5">
      <c r="A1229" s="195" t="s">
        <v>96</v>
      </c>
      <c r="B1229" s="195"/>
      <c r="C1229" s="195"/>
      <c r="D1229" s="195"/>
      <c r="F1229" s="79" t="s">
        <v>106</v>
      </c>
      <c r="G1229" s="88"/>
      <c r="H1229" s="88"/>
      <c r="I1229" s="88"/>
      <c r="J1229" s="88"/>
      <c r="K1229" s="88"/>
      <c r="L1229" s="79"/>
    </row>
    <row r="1230" spans="1:12" ht="20.25" customHeight="1" x14ac:dyDescent="0.5">
      <c r="B1230" s="197" t="str">
        <f>"("&amp;กรอกข้อมูล!B$15&amp;")"</f>
        <v>(นางสาวตัวอย่าง)</v>
      </c>
      <c r="C1230" s="197"/>
      <c r="E1230" s="79"/>
      <c r="F1230" s="222" t="s">
        <v>95</v>
      </c>
      <c r="G1230" s="222"/>
      <c r="H1230" s="222"/>
      <c r="I1230" s="222"/>
    </row>
    <row r="1231" spans="1:12" ht="20.25" customHeight="1" x14ac:dyDescent="0.5">
      <c r="K1231" s="117" t="s">
        <v>8</v>
      </c>
      <c r="L1231" s="77">
        <v>31</v>
      </c>
    </row>
    <row r="1235" spans="1:12" ht="20.25" customHeight="1" x14ac:dyDescent="0.5">
      <c r="A1235" s="179" t="s">
        <v>30</v>
      </c>
      <c r="B1235" s="179"/>
      <c r="C1235" s="179"/>
      <c r="D1235" s="179"/>
      <c r="E1235" s="179"/>
      <c r="F1235" s="179"/>
      <c r="G1235" s="179"/>
      <c r="H1235" s="179"/>
      <c r="I1235" s="179"/>
      <c r="J1235" s="179"/>
      <c r="K1235" s="179"/>
      <c r="L1235" s="179"/>
    </row>
    <row r="1236" spans="1:12" ht="26.1" customHeight="1" x14ac:dyDescent="0.5">
      <c r="A1236" s="180" t="s">
        <v>90</v>
      </c>
      <c r="B1236" s="180"/>
      <c r="C1236" s="180"/>
      <c r="D1236" s="180"/>
      <c r="E1236" s="180"/>
      <c r="F1236" s="180"/>
      <c r="G1236" s="180"/>
      <c r="H1236" s="180"/>
      <c r="I1236" s="180"/>
      <c r="J1236" s="180"/>
      <c r="K1236" s="180"/>
      <c r="L1236" s="180"/>
    </row>
    <row r="1237" spans="1:12" ht="20.25" customHeight="1" x14ac:dyDescent="0.5">
      <c r="B1237" s="102"/>
      <c r="C1237" s="103"/>
      <c r="D1237" s="179" t="s">
        <v>42</v>
      </c>
      <c r="E1237" s="179"/>
      <c r="F1237" s="260">
        <f>SUM(กรอกข้อมูล!B$13)</f>
        <v>0</v>
      </c>
      <c r="G1237" s="260"/>
      <c r="I1237" s="115"/>
      <c r="J1237" s="115"/>
    </row>
    <row r="1238" spans="1:12" ht="15.75" customHeight="1" x14ac:dyDescent="0.5">
      <c r="A1238" s="71"/>
      <c r="B1238" s="71"/>
      <c r="C1238" s="71"/>
      <c r="D1238" s="71"/>
      <c r="E1238" s="71"/>
      <c r="F1238" s="71"/>
      <c r="G1238" s="76"/>
      <c r="H1238" s="76"/>
      <c r="I1238" s="76"/>
      <c r="J1238" s="76"/>
    </row>
    <row r="1239" spans="1:12" ht="22.9" customHeight="1" x14ac:dyDescent="0.5">
      <c r="A1239" s="102" t="s">
        <v>0</v>
      </c>
      <c r="C1239" s="181">
        <f>(กรอกข้อมูล!B47)</f>
        <v>0</v>
      </c>
      <c r="D1239" s="181"/>
      <c r="E1239" s="181"/>
      <c r="F1239" s="181"/>
      <c r="G1239" s="121"/>
      <c r="H1239" s="115" t="s">
        <v>40</v>
      </c>
      <c r="J1239" s="115"/>
      <c r="K1239" s="78">
        <f>กรอกข้อมูล!B14</f>
        <v>0</v>
      </c>
    </row>
    <row r="1240" spans="1:12" ht="20.25" customHeight="1" x14ac:dyDescent="0.5">
      <c r="A1240" s="102"/>
      <c r="B1240" s="102"/>
      <c r="C1240" s="182"/>
      <c r="D1240" s="182"/>
      <c r="E1240" s="182"/>
      <c r="F1240" s="182"/>
      <c r="G1240" s="183"/>
      <c r="H1240" s="115"/>
      <c r="I1240" s="115"/>
      <c r="J1240" s="115"/>
    </row>
    <row r="1241" spans="1:12" ht="20.25" customHeight="1" x14ac:dyDescent="0.5">
      <c r="A1241" s="98"/>
      <c r="B1241" s="98"/>
      <c r="C1241" s="98"/>
      <c r="D1241" s="98"/>
      <c r="E1241" s="98"/>
      <c r="F1241" s="98"/>
      <c r="G1241" s="114"/>
      <c r="H1241" s="114"/>
      <c r="I1241" s="114"/>
      <c r="J1241" s="114"/>
    </row>
    <row r="1242" spans="1:12" ht="20.25" customHeight="1" x14ac:dyDescent="0.5">
      <c r="A1242" s="210" t="s">
        <v>1</v>
      </c>
      <c r="B1242" s="213" t="s">
        <v>2</v>
      </c>
      <c r="C1242" s="214"/>
      <c r="D1242" s="206" t="s">
        <v>10</v>
      </c>
      <c r="E1242" s="206" t="s">
        <v>32</v>
      </c>
      <c r="F1242" s="220" t="s">
        <v>28</v>
      </c>
      <c r="G1242" s="220"/>
      <c r="H1242" s="205" t="s">
        <v>24</v>
      </c>
      <c r="I1242" s="205"/>
      <c r="J1242" s="91" t="s">
        <v>20</v>
      </c>
      <c r="K1242" s="259" t="s">
        <v>57</v>
      </c>
      <c r="L1242" s="206" t="s">
        <v>83</v>
      </c>
    </row>
    <row r="1243" spans="1:12" ht="20.25" customHeight="1" x14ac:dyDescent="0.5">
      <c r="A1243" s="211"/>
      <c r="B1243" s="215"/>
      <c r="C1243" s="216"/>
      <c r="D1243" s="219"/>
      <c r="E1243" s="219"/>
      <c r="F1243" s="206" t="s">
        <v>26</v>
      </c>
      <c r="G1243" s="208" t="s">
        <v>27</v>
      </c>
      <c r="H1243" s="208" t="s">
        <v>26</v>
      </c>
      <c r="I1243" s="208" t="s">
        <v>27</v>
      </c>
      <c r="J1243" s="92">
        <v>100</v>
      </c>
      <c r="K1243" s="259"/>
      <c r="L1243" s="219"/>
    </row>
    <row r="1244" spans="1:12" ht="20.25" customHeight="1" x14ac:dyDescent="0.5">
      <c r="A1244" s="212"/>
      <c r="B1244" s="217"/>
      <c r="C1244" s="218"/>
      <c r="D1244" s="207"/>
      <c r="E1244" s="207"/>
      <c r="F1244" s="207"/>
      <c r="G1244" s="209"/>
      <c r="H1244" s="209"/>
      <c r="I1244" s="209"/>
      <c r="J1244" s="93" t="s">
        <v>29</v>
      </c>
      <c r="K1244" s="259"/>
      <c r="L1244" s="207"/>
    </row>
    <row r="1245" spans="1:12" ht="20.25" customHeight="1" x14ac:dyDescent="0.5">
      <c r="A1245" s="104">
        <f>กรอกข้อมูล!A2</f>
        <v>0</v>
      </c>
      <c r="B1245" s="203" t="s">
        <v>3</v>
      </c>
      <c r="C1245" s="204"/>
      <c r="D1245" s="105" t="s">
        <v>9</v>
      </c>
      <c r="E1245" s="105">
        <f>กรอกข้อมูล!C2</f>
        <v>4</v>
      </c>
      <c r="F1245" s="106">
        <v>70</v>
      </c>
      <c r="G1245" s="118">
        <f>SUM(คะแนนปลายปี!B33)</f>
        <v>0</v>
      </c>
      <c r="H1245" s="119">
        <v>30</v>
      </c>
      <c r="I1245" s="118">
        <f>SUM(คะแนนปลายปี!C33)</f>
        <v>0</v>
      </c>
      <c r="J1245" s="118">
        <f>SUM(คะแนนปลายปี!D33)</f>
        <v>0</v>
      </c>
      <c r="K1245" s="118">
        <f>SUM(คะแนนปลายปี!E33)</f>
        <v>0</v>
      </c>
      <c r="L1245" s="94"/>
    </row>
    <row r="1246" spans="1:12" ht="20.25" customHeight="1" x14ac:dyDescent="0.5">
      <c r="A1246" s="104">
        <f>กรอกข้อมูล!A3</f>
        <v>0</v>
      </c>
      <c r="B1246" s="199" t="s">
        <v>4</v>
      </c>
      <c r="C1246" s="200"/>
      <c r="D1246" s="105" t="s">
        <v>9</v>
      </c>
      <c r="E1246" s="105">
        <f>กรอกข้อมูล!C3</f>
        <v>4</v>
      </c>
      <c r="F1246" s="106">
        <v>70</v>
      </c>
      <c r="G1246" s="118">
        <f>SUM(คะแนนปลายปี!F33)</f>
        <v>0</v>
      </c>
      <c r="H1246" s="119">
        <v>30</v>
      </c>
      <c r="I1246" s="118">
        <f>SUM(คะแนนปลายปี!G33)</f>
        <v>0</v>
      </c>
      <c r="J1246" s="118">
        <f>SUM(คะแนนปลายปี!H33)</f>
        <v>0</v>
      </c>
      <c r="K1246" s="118">
        <f>SUM(คะแนนปลายปี!I33)</f>
        <v>0</v>
      </c>
      <c r="L1246" s="94"/>
    </row>
    <row r="1247" spans="1:12" ht="20.25" customHeight="1" x14ac:dyDescent="0.5">
      <c r="A1247" s="104">
        <f>กรอกข้อมูล!A4</f>
        <v>0</v>
      </c>
      <c r="B1247" s="199" t="s">
        <v>38</v>
      </c>
      <c r="C1247" s="200"/>
      <c r="D1247" s="105" t="s">
        <v>9</v>
      </c>
      <c r="E1247" s="105">
        <f>กรอกข้อมูล!C4</f>
        <v>3</v>
      </c>
      <c r="F1247" s="106">
        <v>70</v>
      </c>
      <c r="G1247" s="118">
        <f>SUM(คะแนนปลายปี!J33)</f>
        <v>0</v>
      </c>
      <c r="H1247" s="119">
        <v>30</v>
      </c>
      <c r="I1247" s="118">
        <f>SUM(คะแนนปลายปี!K33)</f>
        <v>0</v>
      </c>
      <c r="J1247" s="118">
        <f>SUM(คะแนนปลายปี!L33)</f>
        <v>0</v>
      </c>
      <c r="K1247" s="118">
        <f>SUM(คะแนนปลายปี!M33)</f>
        <v>0</v>
      </c>
      <c r="L1247" s="94"/>
    </row>
    <row r="1248" spans="1:12" ht="20.25" customHeight="1" x14ac:dyDescent="0.5">
      <c r="A1248" s="104">
        <f>กรอกข้อมูล!A5</f>
        <v>0</v>
      </c>
      <c r="B1248" s="199" t="s">
        <v>5</v>
      </c>
      <c r="C1248" s="200"/>
      <c r="D1248" s="105" t="s">
        <v>9</v>
      </c>
      <c r="E1248" s="105">
        <f>กรอกข้อมูล!C5</f>
        <v>2</v>
      </c>
      <c r="F1248" s="106">
        <v>70</v>
      </c>
      <c r="G1248" s="118">
        <f>SUM(คะแนนปลายปี!N33)</f>
        <v>0</v>
      </c>
      <c r="H1248" s="119">
        <v>30</v>
      </c>
      <c r="I1248" s="118">
        <f>SUM(คะแนนปลายปี!O33)</f>
        <v>0</v>
      </c>
      <c r="J1248" s="118">
        <f>SUM(คะแนนปลายปี!P33)</f>
        <v>0</v>
      </c>
      <c r="K1248" s="118">
        <f>SUM(คะแนนปลายปี!Q33)</f>
        <v>0</v>
      </c>
      <c r="L1248" s="94"/>
    </row>
    <row r="1249" spans="1:12" ht="20.25" customHeight="1" x14ac:dyDescent="0.5">
      <c r="A1249" s="104">
        <f>กรอกข้อมูล!A6</f>
        <v>0</v>
      </c>
      <c r="B1249" s="199" t="s">
        <v>18</v>
      </c>
      <c r="C1249" s="200"/>
      <c r="D1249" s="105" t="s">
        <v>9</v>
      </c>
      <c r="E1249" s="105">
        <f>กรอกข้อมูล!C6</f>
        <v>1</v>
      </c>
      <c r="F1249" s="106">
        <v>70</v>
      </c>
      <c r="G1249" s="118">
        <f>SUM(คะแนนปลายปี!R33)</f>
        <v>0</v>
      </c>
      <c r="H1249" s="119">
        <v>30</v>
      </c>
      <c r="I1249" s="118">
        <f>SUM(คะแนนปลายปี!S33)</f>
        <v>0</v>
      </c>
      <c r="J1249" s="118">
        <f>SUM(คะแนนปลายปี!T33)</f>
        <v>0</v>
      </c>
      <c r="K1249" s="118">
        <f>SUM(คะแนนปลายปี!U33)</f>
        <v>0</v>
      </c>
      <c r="L1249" s="94"/>
    </row>
    <row r="1250" spans="1:12" ht="20.25" customHeight="1" x14ac:dyDescent="0.5">
      <c r="A1250" s="104">
        <f>กรอกข้อมูล!A7</f>
        <v>0</v>
      </c>
      <c r="B1250" s="199" t="s">
        <v>39</v>
      </c>
      <c r="C1250" s="200"/>
      <c r="D1250" s="105" t="s">
        <v>9</v>
      </c>
      <c r="E1250" s="105">
        <f>กรอกข้อมูล!C7</f>
        <v>2</v>
      </c>
      <c r="F1250" s="106">
        <v>80</v>
      </c>
      <c r="G1250" s="118">
        <f>SUM(คะแนนปลายปี!V33)</f>
        <v>0</v>
      </c>
      <c r="H1250" s="119">
        <v>20</v>
      </c>
      <c r="I1250" s="118">
        <f>SUM(คะแนนปลายปี!W33)</f>
        <v>0</v>
      </c>
      <c r="J1250" s="118">
        <f>SUM(คะแนนปลายปี!X33)</f>
        <v>0</v>
      </c>
      <c r="K1250" s="118">
        <f>SUM(คะแนนปลายปี!Y33)</f>
        <v>0</v>
      </c>
      <c r="L1250" s="94"/>
    </row>
    <row r="1251" spans="1:12" ht="20.25" customHeight="1" x14ac:dyDescent="0.5">
      <c r="A1251" s="104">
        <f>กรอกข้อมูล!A8</f>
        <v>0</v>
      </c>
      <c r="B1251" s="199" t="s">
        <v>7</v>
      </c>
      <c r="C1251" s="200"/>
      <c r="D1251" s="105" t="s">
        <v>9</v>
      </c>
      <c r="E1251" s="105">
        <f>กรอกข้อมูล!C8</f>
        <v>2</v>
      </c>
      <c r="F1251" s="106">
        <v>80</v>
      </c>
      <c r="G1251" s="118">
        <f>SUM(คะแนนปลายปี!Z33)</f>
        <v>0</v>
      </c>
      <c r="H1251" s="119">
        <v>20</v>
      </c>
      <c r="I1251" s="118">
        <f>SUM(คะแนนปลายปี!AA33)</f>
        <v>0</v>
      </c>
      <c r="J1251" s="118">
        <f>SUM(คะแนนปลายปี!AB33)</f>
        <v>0</v>
      </c>
      <c r="K1251" s="118">
        <f>SUM(คะแนนปลายปี!AC33)</f>
        <v>0</v>
      </c>
      <c r="L1251" s="94"/>
    </row>
    <row r="1252" spans="1:12" ht="20.25" customHeight="1" x14ac:dyDescent="0.5">
      <c r="A1252" s="104">
        <f>กรอกข้อมูล!A9</f>
        <v>0</v>
      </c>
      <c r="B1252" s="199" t="s">
        <v>34</v>
      </c>
      <c r="C1252" s="200"/>
      <c r="D1252" s="105" t="s">
        <v>9</v>
      </c>
      <c r="E1252" s="105">
        <f>กรอกข้อมูล!C9</f>
        <v>1</v>
      </c>
      <c r="F1252" s="106">
        <v>80</v>
      </c>
      <c r="G1252" s="118">
        <f>SUM(คะแนนปลายปี!AD33)</f>
        <v>0</v>
      </c>
      <c r="H1252" s="119">
        <v>20</v>
      </c>
      <c r="I1252" s="118">
        <f>SUM(คะแนนปลายปี!AE33)</f>
        <v>0</v>
      </c>
      <c r="J1252" s="118">
        <f>SUM(คะแนนปลายปี!AF33)</f>
        <v>0</v>
      </c>
      <c r="K1252" s="118">
        <f>SUM(คะแนนปลายปี!AG33)</f>
        <v>0</v>
      </c>
      <c r="L1252" s="94"/>
    </row>
    <row r="1253" spans="1:12" ht="20.25" customHeight="1" x14ac:dyDescent="0.5">
      <c r="A1253" s="104">
        <f>กรอกข้อมูล!A10</f>
        <v>0</v>
      </c>
      <c r="B1253" s="199" t="s">
        <v>21</v>
      </c>
      <c r="C1253" s="200"/>
      <c r="D1253" s="105" t="s">
        <v>9</v>
      </c>
      <c r="E1253" s="105">
        <f>กรอกข้อมูล!C10</f>
        <v>2</v>
      </c>
      <c r="F1253" s="106">
        <v>70</v>
      </c>
      <c r="G1253" s="118">
        <f>SUM(คะแนนปลายปี!AH33)</f>
        <v>0</v>
      </c>
      <c r="H1253" s="119">
        <v>30</v>
      </c>
      <c r="I1253" s="118">
        <f>SUM(คะแนนปลายปี!AI33)</f>
        <v>0</v>
      </c>
      <c r="J1253" s="118">
        <f>SUM(คะแนนปลายปี!AJ33)</f>
        <v>0</v>
      </c>
      <c r="K1253" s="118">
        <f>SUM(คะแนนปลายปี!AK33)</f>
        <v>0</v>
      </c>
      <c r="L1253" s="94"/>
    </row>
    <row r="1254" spans="1:12" ht="20.25" customHeight="1" x14ac:dyDescent="0.5">
      <c r="A1254" s="104">
        <f>กรอกข้อมูล!A11</f>
        <v>0</v>
      </c>
      <c r="B1254" s="199">
        <f>กรอกข้อมูล!B11</f>
        <v>0</v>
      </c>
      <c r="C1254" s="200"/>
      <c r="D1254" s="105" t="s">
        <v>17</v>
      </c>
      <c r="E1254" s="105">
        <f>กรอกข้อมูล!C11</f>
        <v>2</v>
      </c>
      <c r="F1254" s="106">
        <v>80</v>
      </c>
      <c r="G1254" s="118">
        <f>SUM(คะแนนปลายปี!AL33)</f>
        <v>0</v>
      </c>
      <c r="H1254" s="119">
        <v>20</v>
      </c>
      <c r="I1254" s="118">
        <f>SUM(คะแนนปลายปี!AM33)</f>
        <v>0</v>
      </c>
      <c r="J1254" s="118">
        <f>SUM(คะแนนปลายปี!AN33)</f>
        <v>0</v>
      </c>
      <c r="K1254" s="118">
        <f>SUM(คะแนนปลายปี!AO33)</f>
        <v>0</v>
      </c>
      <c r="L1254" s="94"/>
    </row>
    <row r="1255" spans="1:12" ht="20.25" customHeight="1" x14ac:dyDescent="0.5">
      <c r="A1255" s="80"/>
      <c r="B1255" s="201"/>
      <c r="C1255" s="201"/>
      <c r="D1255" s="108"/>
      <c r="E1255" s="108"/>
      <c r="F1255" s="109"/>
      <c r="G1255" s="112"/>
      <c r="H1255" s="111"/>
      <c r="I1255" s="112"/>
      <c r="J1255" s="112"/>
      <c r="K1255" s="112"/>
    </row>
    <row r="1256" spans="1:12" ht="20.25" customHeight="1" x14ac:dyDescent="0.5">
      <c r="A1256" s="100"/>
      <c r="B1256" s="100"/>
      <c r="C1256" s="100"/>
      <c r="D1256" s="100"/>
      <c r="E1256" s="72">
        <f>SUM(E1245:E1255)</f>
        <v>23</v>
      </c>
      <c r="F1256" s="109"/>
      <c r="G1256" s="112"/>
      <c r="I1256" s="124"/>
      <c r="J1256" s="125"/>
    </row>
    <row r="1257" spans="1:12" ht="19.7" customHeight="1" x14ac:dyDescent="0.5">
      <c r="A1257" s="252" t="s">
        <v>87</v>
      </c>
      <c r="B1257" s="253"/>
      <c r="C1257" s="253"/>
      <c r="D1257" s="254"/>
      <c r="F1257" s="255">
        <f>ROUNDDOWN(SUM((K1245*E1245)+(K1246*E1246)+(K1247*E1247)+(K1248*E1248)+(K1249*E1249)+(K1250*E1250)+(K1251*E1251)+(K1252*E1252)+(K1253*E1253)+(K1254*E1254))/E1256,2)</f>
        <v>0</v>
      </c>
      <c r="G1257" s="256"/>
      <c r="H1257" s="113"/>
      <c r="I1257" s="120"/>
    </row>
    <row r="1258" spans="1:12" ht="3" customHeight="1" x14ac:dyDescent="0.5">
      <c r="A1258" s="80"/>
      <c r="B1258" s="107"/>
      <c r="C1258" s="107"/>
      <c r="D1258" s="108"/>
      <c r="E1258" s="71"/>
      <c r="F1258" s="80"/>
      <c r="G1258" s="113"/>
      <c r="H1258" s="113"/>
      <c r="I1258" s="120"/>
    </row>
    <row r="1259" spans="1:12" ht="20.25" customHeight="1" x14ac:dyDescent="0.5">
      <c r="A1259" s="251" t="s">
        <v>88</v>
      </c>
      <c r="B1259" s="251"/>
      <c r="C1259" s="251"/>
      <c r="D1259" s="251"/>
      <c r="F1259" s="257" t="str">
        <f>'คุณฯ-สรุป'!FL33</f>
        <v/>
      </c>
      <c r="G1259" s="258"/>
      <c r="H1259" s="88"/>
      <c r="I1259" s="88"/>
    </row>
    <row r="1260" spans="1:12" ht="3" customHeight="1" x14ac:dyDescent="0.5">
      <c r="D1260" s="75"/>
      <c r="E1260" s="101"/>
    </row>
    <row r="1261" spans="1:12" ht="20.25" customHeight="1" x14ac:dyDescent="0.5">
      <c r="A1261" s="251" t="s">
        <v>85</v>
      </c>
      <c r="B1261" s="251"/>
      <c r="C1261" s="251"/>
      <c r="D1261" s="251"/>
      <c r="F1261" s="257" t="str">
        <f>'อ่านฯ-สรุป'!BM33</f>
        <v/>
      </c>
      <c r="G1261" s="258"/>
    </row>
    <row r="1262" spans="1:12" ht="3" customHeight="1" x14ac:dyDescent="0.5">
      <c r="A1262" s="73"/>
      <c r="B1262" s="73"/>
      <c r="C1262" s="73"/>
      <c r="D1262" s="73"/>
    </row>
    <row r="1263" spans="1:12" ht="20.25" customHeight="1" x14ac:dyDescent="0.5">
      <c r="A1263" s="247" t="s">
        <v>86</v>
      </c>
      <c r="B1263" s="248"/>
      <c r="C1263" s="248"/>
      <c r="D1263" s="249"/>
    </row>
    <row r="1264" spans="1:12" ht="20.25" customHeight="1" x14ac:dyDescent="0.5">
      <c r="A1264" s="95" t="s">
        <v>91</v>
      </c>
      <c r="B1264" s="80"/>
      <c r="C1264" s="80"/>
      <c r="D1264" s="96"/>
      <c r="F1264" s="250" t="s">
        <v>89</v>
      </c>
      <c r="G1264" s="250"/>
    </row>
    <row r="1265" spans="1:12" ht="20.25" customHeight="1" x14ac:dyDescent="0.5">
      <c r="A1265" s="95" t="s">
        <v>92</v>
      </c>
      <c r="B1265" s="80"/>
      <c r="C1265" s="80"/>
      <c r="D1265" s="96"/>
      <c r="F1265" s="250" t="s">
        <v>89</v>
      </c>
      <c r="G1265" s="250"/>
    </row>
    <row r="1266" spans="1:12" ht="20.25" customHeight="1" x14ac:dyDescent="0.5">
      <c r="A1266" s="95" t="s">
        <v>93</v>
      </c>
      <c r="B1266" s="80"/>
      <c r="C1266" s="80"/>
      <c r="D1266" s="96"/>
      <c r="F1266" s="250" t="s">
        <v>89</v>
      </c>
      <c r="G1266" s="250"/>
      <c r="H1266" s="90"/>
      <c r="I1266" s="90"/>
    </row>
    <row r="1267" spans="1:12" ht="20.25" customHeight="1" x14ac:dyDescent="0.5">
      <c r="A1267" s="97" t="s">
        <v>134</v>
      </c>
      <c r="B1267" s="98"/>
      <c r="C1267" s="98"/>
      <c r="D1267" s="99"/>
      <c r="F1267" s="250" t="s">
        <v>89</v>
      </c>
      <c r="G1267" s="250"/>
    </row>
    <row r="1268" spans="1:12" ht="20.25" customHeight="1" x14ac:dyDescent="0.5">
      <c r="A1268" s="74" t="s">
        <v>94</v>
      </c>
      <c r="D1268" s="81"/>
    </row>
    <row r="1269" spans="1:12" ht="20.25" customHeight="1" x14ac:dyDescent="0.5">
      <c r="B1269" s="83"/>
      <c r="C1269" s="83"/>
    </row>
    <row r="1270" spans="1:12" ht="20.25" customHeight="1" x14ac:dyDescent="0.5">
      <c r="A1270" s="195" t="s">
        <v>96</v>
      </c>
      <c r="B1270" s="195"/>
      <c r="C1270" s="195"/>
      <c r="D1270" s="195"/>
      <c r="F1270" s="79" t="s">
        <v>106</v>
      </c>
      <c r="G1270" s="88"/>
      <c r="H1270" s="88"/>
      <c r="I1270" s="88"/>
      <c r="J1270" s="88"/>
      <c r="K1270" s="88"/>
      <c r="L1270" s="79"/>
    </row>
    <row r="1271" spans="1:12" ht="20.25" customHeight="1" x14ac:dyDescent="0.5">
      <c r="B1271" s="197" t="str">
        <f>"("&amp;กรอกข้อมูล!B$15&amp;")"</f>
        <v>(นางสาวตัวอย่าง)</v>
      </c>
      <c r="C1271" s="197"/>
      <c r="E1271" s="79"/>
      <c r="F1271" s="222" t="s">
        <v>95</v>
      </c>
      <c r="G1271" s="222"/>
      <c r="H1271" s="222"/>
      <c r="I1271" s="222"/>
    </row>
    <row r="1272" spans="1:12" ht="20.25" customHeight="1" x14ac:dyDescent="0.5">
      <c r="K1272" s="117" t="s">
        <v>8</v>
      </c>
      <c r="L1272" s="77">
        <v>32</v>
      </c>
    </row>
    <row r="1276" spans="1:12" ht="20.25" customHeight="1" x14ac:dyDescent="0.5">
      <c r="A1276" s="179" t="s">
        <v>30</v>
      </c>
      <c r="B1276" s="179"/>
      <c r="C1276" s="179"/>
      <c r="D1276" s="179"/>
      <c r="E1276" s="179"/>
      <c r="F1276" s="179"/>
      <c r="G1276" s="179"/>
      <c r="H1276" s="179"/>
      <c r="I1276" s="179"/>
      <c r="J1276" s="179"/>
      <c r="K1276" s="179"/>
      <c r="L1276" s="179"/>
    </row>
    <row r="1277" spans="1:12" ht="25.5" customHeight="1" x14ac:dyDescent="0.5">
      <c r="A1277" s="180" t="s">
        <v>90</v>
      </c>
      <c r="B1277" s="180"/>
      <c r="C1277" s="180"/>
      <c r="D1277" s="180"/>
      <c r="E1277" s="180"/>
      <c r="F1277" s="180"/>
      <c r="G1277" s="180"/>
      <c r="H1277" s="180"/>
      <c r="I1277" s="180"/>
      <c r="J1277" s="180"/>
      <c r="K1277" s="180"/>
      <c r="L1277" s="180"/>
    </row>
    <row r="1278" spans="1:12" ht="20.25" customHeight="1" x14ac:dyDescent="0.5">
      <c r="B1278" s="102"/>
      <c r="C1278" s="103"/>
      <c r="D1278" s="179" t="s">
        <v>42</v>
      </c>
      <c r="E1278" s="179"/>
      <c r="F1278" s="260">
        <f>SUM(กรอกข้อมูล!B$13)</f>
        <v>0</v>
      </c>
      <c r="G1278" s="260"/>
      <c r="I1278" s="115"/>
      <c r="J1278" s="115"/>
    </row>
    <row r="1279" spans="1:12" ht="15.75" customHeight="1" x14ac:dyDescent="0.5">
      <c r="A1279" s="71"/>
      <c r="B1279" s="71"/>
      <c r="C1279" s="71"/>
      <c r="D1279" s="71"/>
      <c r="E1279" s="71"/>
      <c r="F1279" s="71"/>
      <c r="G1279" s="76"/>
      <c r="H1279" s="76"/>
      <c r="I1279" s="76"/>
      <c r="J1279" s="76"/>
    </row>
    <row r="1280" spans="1:12" ht="22.9" customHeight="1" x14ac:dyDescent="0.5">
      <c r="A1280" s="102" t="s">
        <v>0</v>
      </c>
      <c r="C1280" s="181">
        <f>(กรอกข้อมูล!B48)</f>
        <v>0</v>
      </c>
      <c r="D1280" s="181"/>
      <c r="E1280" s="181"/>
      <c r="F1280" s="181"/>
      <c r="G1280" s="121"/>
      <c r="H1280" s="115" t="s">
        <v>40</v>
      </c>
      <c r="J1280" s="115"/>
      <c r="K1280" s="78">
        <f>กรอกข้อมูล!B14</f>
        <v>0</v>
      </c>
    </row>
    <row r="1281" spans="1:12" ht="20.25" customHeight="1" x14ac:dyDescent="0.5">
      <c r="A1281" s="102"/>
      <c r="B1281" s="102"/>
      <c r="C1281" s="182"/>
      <c r="D1281" s="182"/>
      <c r="E1281" s="182"/>
      <c r="F1281" s="182"/>
      <c r="G1281" s="183"/>
      <c r="H1281" s="115"/>
      <c r="I1281" s="115"/>
      <c r="J1281" s="115"/>
    </row>
    <row r="1282" spans="1:12" ht="20.25" customHeight="1" x14ac:dyDescent="0.5">
      <c r="A1282" s="98"/>
      <c r="B1282" s="98"/>
      <c r="C1282" s="98"/>
      <c r="D1282" s="98"/>
      <c r="E1282" s="98"/>
      <c r="F1282" s="98"/>
      <c r="G1282" s="114"/>
      <c r="H1282" s="114"/>
      <c r="I1282" s="114"/>
      <c r="J1282" s="114"/>
    </row>
    <row r="1283" spans="1:12" ht="20.25" customHeight="1" x14ac:dyDescent="0.5">
      <c r="A1283" s="210" t="s">
        <v>1</v>
      </c>
      <c r="B1283" s="213" t="s">
        <v>2</v>
      </c>
      <c r="C1283" s="214"/>
      <c r="D1283" s="206" t="s">
        <v>10</v>
      </c>
      <c r="E1283" s="206" t="s">
        <v>32</v>
      </c>
      <c r="F1283" s="220" t="s">
        <v>28</v>
      </c>
      <c r="G1283" s="220"/>
      <c r="H1283" s="205" t="s">
        <v>24</v>
      </c>
      <c r="I1283" s="205"/>
      <c r="J1283" s="91" t="s">
        <v>20</v>
      </c>
      <c r="K1283" s="259" t="s">
        <v>57</v>
      </c>
      <c r="L1283" s="206" t="s">
        <v>83</v>
      </c>
    </row>
    <row r="1284" spans="1:12" ht="20.25" customHeight="1" x14ac:dyDescent="0.5">
      <c r="A1284" s="211"/>
      <c r="B1284" s="215"/>
      <c r="C1284" s="216"/>
      <c r="D1284" s="219"/>
      <c r="E1284" s="219"/>
      <c r="F1284" s="206" t="s">
        <v>26</v>
      </c>
      <c r="G1284" s="208" t="s">
        <v>27</v>
      </c>
      <c r="H1284" s="208" t="s">
        <v>26</v>
      </c>
      <c r="I1284" s="208" t="s">
        <v>27</v>
      </c>
      <c r="J1284" s="92">
        <v>100</v>
      </c>
      <c r="K1284" s="259"/>
      <c r="L1284" s="219"/>
    </row>
    <row r="1285" spans="1:12" ht="20.25" customHeight="1" x14ac:dyDescent="0.5">
      <c r="A1285" s="212"/>
      <c r="B1285" s="217"/>
      <c r="C1285" s="218"/>
      <c r="D1285" s="207"/>
      <c r="E1285" s="207"/>
      <c r="F1285" s="207"/>
      <c r="G1285" s="209"/>
      <c r="H1285" s="209"/>
      <c r="I1285" s="209"/>
      <c r="J1285" s="93" t="s">
        <v>29</v>
      </c>
      <c r="K1285" s="259"/>
      <c r="L1285" s="207"/>
    </row>
    <row r="1286" spans="1:12" ht="20.25" customHeight="1" x14ac:dyDescent="0.5">
      <c r="A1286" s="104">
        <f>กรอกข้อมูล!A2</f>
        <v>0</v>
      </c>
      <c r="B1286" s="203" t="s">
        <v>3</v>
      </c>
      <c r="C1286" s="204"/>
      <c r="D1286" s="105" t="s">
        <v>9</v>
      </c>
      <c r="E1286" s="105">
        <f>กรอกข้อมูล!C2</f>
        <v>4</v>
      </c>
      <c r="F1286" s="106">
        <v>70</v>
      </c>
      <c r="G1286" s="118">
        <f>SUM(คะแนนปลายปี!B34)</f>
        <v>0</v>
      </c>
      <c r="H1286" s="119">
        <v>30</v>
      </c>
      <c r="I1286" s="118">
        <f>SUM(คะแนนปลายปี!C34)</f>
        <v>0</v>
      </c>
      <c r="J1286" s="118">
        <f>SUM(คะแนนปลายปี!D34)</f>
        <v>0</v>
      </c>
      <c r="K1286" s="118">
        <f>SUM(คะแนนปลายปี!E34)</f>
        <v>0</v>
      </c>
      <c r="L1286" s="94"/>
    </row>
    <row r="1287" spans="1:12" ht="20.25" customHeight="1" x14ac:dyDescent="0.5">
      <c r="A1287" s="104">
        <f>กรอกข้อมูล!A3</f>
        <v>0</v>
      </c>
      <c r="B1287" s="199" t="s">
        <v>4</v>
      </c>
      <c r="C1287" s="200"/>
      <c r="D1287" s="105" t="s">
        <v>9</v>
      </c>
      <c r="E1287" s="105">
        <f>กรอกข้อมูล!C3</f>
        <v>4</v>
      </c>
      <c r="F1287" s="106">
        <v>70</v>
      </c>
      <c r="G1287" s="118">
        <f>SUM(คะแนนปลายปี!F34)</f>
        <v>0</v>
      </c>
      <c r="H1287" s="119">
        <v>30</v>
      </c>
      <c r="I1287" s="118">
        <f>SUM(คะแนนปลายปี!G34)</f>
        <v>0</v>
      </c>
      <c r="J1287" s="118">
        <f>SUM(คะแนนปลายปี!H34)</f>
        <v>0</v>
      </c>
      <c r="K1287" s="118">
        <f>SUM(คะแนนปลายปี!I34)</f>
        <v>0</v>
      </c>
      <c r="L1287" s="94"/>
    </row>
    <row r="1288" spans="1:12" ht="20.25" customHeight="1" x14ac:dyDescent="0.5">
      <c r="A1288" s="104">
        <f>กรอกข้อมูล!A4</f>
        <v>0</v>
      </c>
      <c r="B1288" s="199" t="s">
        <v>38</v>
      </c>
      <c r="C1288" s="200"/>
      <c r="D1288" s="105" t="s">
        <v>9</v>
      </c>
      <c r="E1288" s="105">
        <f>กรอกข้อมูล!C4</f>
        <v>3</v>
      </c>
      <c r="F1288" s="106">
        <v>70</v>
      </c>
      <c r="G1288" s="118">
        <f>SUM(คะแนนปลายปี!J34)</f>
        <v>0</v>
      </c>
      <c r="H1288" s="119">
        <v>30</v>
      </c>
      <c r="I1288" s="118">
        <f>SUM(คะแนนปลายปี!K34)</f>
        <v>0</v>
      </c>
      <c r="J1288" s="118">
        <f>SUM(คะแนนปลายปี!L34)</f>
        <v>0</v>
      </c>
      <c r="K1288" s="118">
        <f>SUM(คะแนนปลายปี!M34)</f>
        <v>0</v>
      </c>
      <c r="L1288" s="94"/>
    </row>
    <row r="1289" spans="1:12" ht="20.25" customHeight="1" x14ac:dyDescent="0.5">
      <c r="A1289" s="104">
        <f>กรอกข้อมูล!A5</f>
        <v>0</v>
      </c>
      <c r="B1289" s="199" t="s">
        <v>5</v>
      </c>
      <c r="C1289" s="200"/>
      <c r="D1289" s="105" t="s">
        <v>9</v>
      </c>
      <c r="E1289" s="105">
        <f>กรอกข้อมูล!C5</f>
        <v>2</v>
      </c>
      <c r="F1289" s="106">
        <v>70</v>
      </c>
      <c r="G1289" s="118">
        <f>SUM(คะแนนปลายปี!N34)</f>
        <v>0</v>
      </c>
      <c r="H1289" s="119">
        <v>30</v>
      </c>
      <c r="I1289" s="118">
        <f>SUM(คะแนนปลายปี!O34)</f>
        <v>0</v>
      </c>
      <c r="J1289" s="118">
        <f>SUM(คะแนนปลายปี!P34)</f>
        <v>0</v>
      </c>
      <c r="K1289" s="118">
        <f>SUM(คะแนนปลายปี!Q34)</f>
        <v>0</v>
      </c>
      <c r="L1289" s="94"/>
    </row>
    <row r="1290" spans="1:12" ht="20.25" customHeight="1" x14ac:dyDescent="0.5">
      <c r="A1290" s="104">
        <f>กรอกข้อมูล!A6</f>
        <v>0</v>
      </c>
      <c r="B1290" s="199" t="s">
        <v>18</v>
      </c>
      <c r="C1290" s="200"/>
      <c r="D1290" s="105" t="s">
        <v>9</v>
      </c>
      <c r="E1290" s="105">
        <f>กรอกข้อมูล!C6</f>
        <v>1</v>
      </c>
      <c r="F1290" s="106">
        <v>70</v>
      </c>
      <c r="G1290" s="118">
        <f>SUM(คะแนนปลายปี!R34)</f>
        <v>0</v>
      </c>
      <c r="H1290" s="119">
        <v>30</v>
      </c>
      <c r="I1290" s="118">
        <f>SUM(คะแนนปลายปี!S34)</f>
        <v>0</v>
      </c>
      <c r="J1290" s="118">
        <f>SUM(คะแนนปลายปี!T34)</f>
        <v>0</v>
      </c>
      <c r="K1290" s="118">
        <f>SUM(คะแนนปลายปี!U34)</f>
        <v>0</v>
      </c>
      <c r="L1290" s="94"/>
    </row>
    <row r="1291" spans="1:12" ht="20.25" customHeight="1" x14ac:dyDescent="0.5">
      <c r="A1291" s="104">
        <f>กรอกข้อมูล!A7</f>
        <v>0</v>
      </c>
      <c r="B1291" s="199" t="s">
        <v>39</v>
      </c>
      <c r="C1291" s="200"/>
      <c r="D1291" s="105" t="s">
        <v>9</v>
      </c>
      <c r="E1291" s="105">
        <f>กรอกข้อมูล!C7</f>
        <v>2</v>
      </c>
      <c r="F1291" s="106">
        <v>80</v>
      </c>
      <c r="G1291" s="118">
        <f>SUM(คะแนนปลายปี!V34)</f>
        <v>0</v>
      </c>
      <c r="H1291" s="119">
        <v>20</v>
      </c>
      <c r="I1291" s="118">
        <f>SUM(คะแนนปลายปี!W34)</f>
        <v>0</v>
      </c>
      <c r="J1291" s="118">
        <f>SUM(คะแนนปลายปี!X34)</f>
        <v>0</v>
      </c>
      <c r="K1291" s="118">
        <f>SUM(คะแนนปลายปี!Y34)</f>
        <v>0</v>
      </c>
      <c r="L1291" s="94"/>
    </row>
    <row r="1292" spans="1:12" ht="20.25" customHeight="1" x14ac:dyDescent="0.5">
      <c r="A1292" s="104">
        <f>กรอกข้อมูล!A8</f>
        <v>0</v>
      </c>
      <c r="B1292" s="199" t="s">
        <v>7</v>
      </c>
      <c r="C1292" s="200"/>
      <c r="D1292" s="105" t="s">
        <v>9</v>
      </c>
      <c r="E1292" s="105">
        <f>กรอกข้อมูล!C8</f>
        <v>2</v>
      </c>
      <c r="F1292" s="106">
        <v>80</v>
      </c>
      <c r="G1292" s="118">
        <f>SUM(คะแนนปลายปี!Z34)</f>
        <v>0</v>
      </c>
      <c r="H1292" s="119">
        <v>20</v>
      </c>
      <c r="I1292" s="118">
        <f>SUM(คะแนนปลายปี!AA34)</f>
        <v>0</v>
      </c>
      <c r="J1292" s="118">
        <f>SUM(คะแนนปลายปี!AB34)</f>
        <v>0</v>
      </c>
      <c r="K1292" s="118">
        <f>SUM(คะแนนปลายปี!AC34)</f>
        <v>0</v>
      </c>
      <c r="L1292" s="94"/>
    </row>
    <row r="1293" spans="1:12" ht="20.25" customHeight="1" x14ac:dyDescent="0.5">
      <c r="A1293" s="104">
        <f>กรอกข้อมูล!A9</f>
        <v>0</v>
      </c>
      <c r="B1293" s="199" t="s">
        <v>34</v>
      </c>
      <c r="C1293" s="200"/>
      <c r="D1293" s="105" t="s">
        <v>9</v>
      </c>
      <c r="E1293" s="105">
        <f>กรอกข้อมูล!C9</f>
        <v>1</v>
      </c>
      <c r="F1293" s="106">
        <v>80</v>
      </c>
      <c r="G1293" s="118">
        <f>SUM(คะแนนปลายปี!AD34)</f>
        <v>0</v>
      </c>
      <c r="H1293" s="119">
        <v>20</v>
      </c>
      <c r="I1293" s="118">
        <f>SUM(คะแนนปลายปี!AE34)</f>
        <v>0</v>
      </c>
      <c r="J1293" s="118">
        <f>SUM(คะแนนปลายปี!AF34)</f>
        <v>0</v>
      </c>
      <c r="K1293" s="118">
        <f>SUM(คะแนนปลายปี!AG34)</f>
        <v>0</v>
      </c>
      <c r="L1293" s="94"/>
    </row>
    <row r="1294" spans="1:12" ht="20.25" customHeight="1" x14ac:dyDescent="0.5">
      <c r="A1294" s="104">
        <f>กรอกข้อมูล!A10</f>
        <v>0</v>
      </c>
      <c r="B1294" s="199" t="s">
        <v>21</v>
      </c>
      <c r="C1294" s="200"/>
      <c r="D1294" s="105" t="s">
        <v>9</v>
      </c>
      <c r="E1294" s="105">
        <f>กรอกข้อมูล!C10</f>
        <v>2</v>
      </c>
      <c r="F1294" s="106">
        <v>70</v>
      </c>
      <c r="G1294" s="118">
        <f>SUM(คะแนนปลายปี!AH34)</f>
        <v>0</v>
      </c>
      <c r="H1294" s="119">
        <v>30</v>
      </c>
      <c r="I1294" s="118">
        <f>SUM(คะแนนปลายปี!AI34)</f>
        <v>0</v>
      </c>
      <c r="J1294" s="118">
        <f>SUM(คะแนนปลายปี!AJ34)</f>
        <v>0</v>
      </c>
      <c r="K1294" s="118">
        <f>SUM(คะแนนปลายปี!AK34)</f>
        <v>0</v>
      </c>
      <c r="L1294" s="94"/>
    </row>
    <row r="1295" spans="1:12" ht="20.25" customHeight="1" x14ac:dyDescent="0.5">
      <c r="A1295" s="104">
        <f>กรอกข้อมูล!A11</f>
        <v>0</v>
      </c>
      <c r="B1295" s="199">
        <f>กรอกข้อมูล!B11</f>
        <v>0</v>
      </c>
      <c r="C1295" s="200"/>
      <c r="D1295" s="105" t="s">
        <v>17</v>
      </c>
      <c r="E1295" s="105">
        <f>กรอกข้อมูล!C11</f>
        <v>2</v>
      </c>
      <c r="F1295" s="106">
        <v>80</v>
      </c>
      <c r="G1295" s="118">
        <f>SUM(คะแนนปลายปี!AL34)</f>
        <v>0</v>
      </c>
      <c r="H1295" s="119">
        <v>20</v>
      </c>
      <c r="I1295" s="118">
        <f>SUM(คะแนนปลายปี!AM34)</f>
        <v>0</v>
      </c>
      <c r="J1295" s="118">
        <f>SUM(คะแนนปลายปี!AN34)</f>
        <v>0</v>
      </c>
      <c r="K1295" s="118">
        <f>SUM(คะแนนปลายปี!AO34)</f>
        <v>0</v>
      </c>
      <c r="L1295" s="94"/>
    </row>
    <row r="1296" spans="1:12" ht="20.25" customHeight="1" x14ac:dyDescent="0.5">
      <c r="A1296" s="80"/>
      <c r="B1296" s="201"/>
      <c r="C1296" s="201"/>
      <c r="D1296" s="108"/>
      <c r="E1296" s="108"/>
      <c r="F1296" s="109"/>
      <c r="G1296" s="112"/>
      <c r="H1296" s="111"/>
      <c r="I1296" s="112"/>
      <c r="J1296" s="112"/>
      <c r="K1296" s="112"/>
    </row>
    <row r="1297" spans="1:12" ht="20.25" customHeight="1" x14ac:dyDescent="0.5">
      <c r="A1297" s="100"/>
      <c r="B1297" s="100"/>
      <c r="C1297" s="100"/>
      <c r="D1297" s="100"/>
      <c r="E1297" s="72">
        <f>SUM(E1286:E1296)</f>
        <v>23</v>
      </c>
      <c r="F1297" s="109"/>
      <c r="G1297" s="112"/>
      <c r="I1297" s="124"/>
      <c r="J1297" s="125"/>
    </row>
    <row r="1298" spans="1:12" ht="20.25" customHeight="1" x14ac:dyDescent="0.5">
      <c r="A1298" s="252" t="s">
        <v>87</v>
      </c>
      <c r="B1298" s="253"/>
      <c r="C1298" s="253"/>
      <c r="D1298" s="254"/>
      <c r="F1298" s="255">
        <f>ROUNDDOWN(SUM((K1286*E1286)+(K1287*E1287)+(K1288*E1288)+(K1289*E1289)+(K1290*E1290)+(K1291*E1291)+(K1292*E1292)+(K1293*E1293)+(K1294*E1294)+(K1295*E1295))/E1297,2)</f>
        <v>0</v>
      </c>
      <c r="G1298" s="256"/>
      <c r="H1298" s="113"/>
      <c r="I1298" s="120"/>
    </row>
    <row r="1299" spans="1:12" ht="3" customHeight="1" x14ac:dyDescent="0.5">
      <c r="A1299" s="80"/>
      <c r="B1299" s="107"/>
      <c r="C1299" s="107"/>
      <c r="D1299" s="108"/>
      <c r="E1299" s="71"/>
      <c r="F1299" s="80"/>
      <c r="G1299" s="113"/>
      <c r="H1299" s="113"/>
      <c r="I1299" s="120"/>
    </row>
    <row r="1300" spans="1:12" ht="20.25" customHeight="1" x14ac:dyDescent="0.5">
      <c r="A1300" s="251" t="s">
        <v>88</v>
      </c>
      <c r="B1300" s="251"/>
      <c r="C1300" s="251"/>
      <c r="D1300" s="251"/>
      <c r="F1300" s="257" t="str">
        <f>'คุณฯ-สรุป'!FL34</f>
        <v/>
      </c>
      <c r="G1300" s="258"/>
      <c r="H1300" s="88"/>
      <c r="I1300" s="88"/>
    </row>
    <row r="1301" spans="1:12" ht="3" customHeight="1" x14ac:dyDescent="0.5">
      <c r="D1301" s="75"/>
      <c r="E1301" s="101"/>
    </row>
    <row r="1302" spans="1:12" ht="20.25" customHeight="1" x14ac:dyDescent="0.5">
      <c r="A1302" s="251" t="s">
        <v>85</v>
      </c>
      <c r="B1302" s="251"/>
      <c r="C1302" s="251"/>
      <c r="D1302" s="251"/>
      <c r="F1302" s="257" t="str">
        <f>'อ่านฯ-สรุป'!BM34</f>
        <v/>
      </c>
      <c r="G1302" s="258"/>
    </row>
    <row r="1303" spans="1:12" ht="3" customHeight="1" x14ac:dyDescent="0.5">
      <c r="A1303" s="73"/>
      <c r="B1303" s="73"/>
      <c r="C1303" s="73"/>
      <c r="D1303" s="73"/>
    </row>
    <row r="1304" spans="1:12" ht="20.25" customHeight="1" x14ac:dyDescent="0.5">
      <c r="A1304" s="247" t="s">
        <v>86</v>
      </c>
      <c r="B1304" s="248"/>
      <c r="C1304" s="248"/>
      <c r="D1304" s="249"/>
    </row>
    <row r="1305" spans="1:12" ht="20.25" customHeight="1" x14ac:dyDescent="0.5">
      <c r="A1305" s="95" t="s">
        <v>91</v>
      </c>
      <c r="B1305" s="80"/>
      <c r="C1305" s="80"/>
      <c r="D1305" s="96"/>
      <c r="F1305" s="250" t="s">
        <v>89</v>
      </c>
      <c r="G1305" s="250"/>
    </row>
    <row r="1306" spans="1:12" ht="20.25" customHeight="1" x14ac:dyDescent="0.5">
      <c r="A1306" s="95" t="s">
        <v>92</v>
      </c>
      <c r="B1306" s="80"/>
      <c r="C1306" s="80"/>
      <c r="D1306" s="96"/>
      <c r="F1306" s="250" t="s">
        <v>89</v>
      </c>
      <c r="G1306" s="250"/>
    </row>
    <row r="1307" spans="1:12" ht="20.25" customHeight="1" x14ac:dyDescent="0.5">
      <c r="A1307" s="95" t="s">
        <v>93</v>
      </c>
      <c r="B1307" s="80"/>
      <c r="C1307" s="80"/>
      <c r="D1307" s="96"/>
      <c r="F1307" s="250" t="s">
        <v>89</v>
      </c>
      <c r="G1307" s="250"/>
      <c r="H1307" s="90"/>
      <c r="I1307" s="90"/>
    </row>
    <row r="1308" spans="1:12" ht="20.25" customHeight="1" x14ac:dyDescent="0.5">
      <c r="A1308" s="97" t="s">
        <v>134</v>
      </c>
      <c r="B1308" s="98"/>
      <c r="C1308" s="98"/>
      <c r="D1308" s="99"/>
      <c r="F1308" s="250" t="s">
        <v>89</v>
      </c>
      <c r="G1308" s="250"/>
    </row>
    <row r="1309" spans="1:12" ht="20.25" customHeight="1" x14ac:dyDescent="0.5">
      <c r="A1309" s="74" t="s">
        <v>94</v>
      </c>
      <c r="D1309" s="81"/>
    </row>
    <row r="1310" spans="1:12" ht="20.25" customHeight="1" x14ac:dyDescent="0.5">
      <c r="B1310" s="83"/>
      <c r="C1310" s="83"/>
    </row>
    <row r="1311" spans="1:12" ht="20.25" customHeight="1" x14ac:dyDescent="0.5">
      <c r="A1311" s="195" t="s">
        <v>96</v>
      </c>
      <c r="B1311" s="195"/>
      <c r="C1311" s="195"/>
      <c r="D1311" s="195"/>
      <c r="F1311" s="79" t="s">
        <v>106</v>
      </c>
      <c r="G1311" s="88"/>
      <c r="H1311" s="88"/>
      <c r="I1311" s="88"/>
      <c r="J1311" s="88"/>
      <c r="K1311" s="88"/>
      <c r="L1311" s="79"/>
    </row>
    <row r="1312" spans="1:12" ht="20.25" customHeight="1" x14ac:dyDescent="0.5">
      <c r="B1312" s="197" t="str">
        <f>"("&amp;กรอกข้อมูล!B$15&amp;")"</f>
        <v>(นางสาวตัวอย่าง)</v>
      </c>
      <c r="C1312" s="197"/>
      <c r="E1312" s="79"/>
      <c r="F1312" s="222" t="s">
        <v>95</v>
      </c>
      <c r="G1312" s="222"/>
      <c r="H1312" s="222"/>
      <c r="I1312" s="222"/>
    </row>
    <row r="1313" spans="1:12" ht="20.25" customHeight="1" x14ac:dyDescent="0.5">
      <c r="K1313" s="117" t="s">
        <v>8</v>
      </c>
      <c r="L1313" s="77">
        <v>33</v>
      </c>
    </row>
    <row r="1317" spans="1:12" ht="20.25" customHeight="1" x14ac:dyDescent="0.5">
      <c r="A1317" s="179" t="s">
        <v>30</v>
      </c>
      <c r="B1317" s="179"/>
      <c r="C1317" s="179"/>
      <c r="D1317" s="179"/>
      <c r="E1317" s="179"/>
      <c r="F1317" s="179"/>
      <c r="G1317" s="179"/>
      <c r="H1317" s="179"/>
      <c r="I1317" s="179"/>
      <c r="J1317" s="179"/>
      <c r="K1317" s="179"/>
      <c r="L1317" s="179"/>
    </row>
    <row r="1318" spans="1:12" ht="26.1" customHeight="1" x14ac:dyDescent="0.5">
      <c r="A1318" s="180" t="s">
        <v>90</v>
      </c>
      <c r="B1318" s="180"/>
      <c r="C1318" s="180"/>
      <c r="D1318" s="180"/>
      <c r="E1318" s="180"/>
      <c r="F1318" s="180"/>
      <c r="G1318" s="180"/>
      <c r="H1318" s="180"/>
      <c r="I1318" s="180"/>
      <c r="J1318" s="180"/>
      <c r="K1318" s="180"/>
      <c r="L1318" s="180"/>
    </row>
    <row r="1319" spans="1:12" ht="20.25" customHeight="1" x14ac:dyDescent="0.5">
      <c r="B1319" s="102"/>
      <c r="C1319" s="103"/>
      <c r="D1319" s="179" t="s">
        <v>42</v>
      </c>
      <c r="E1319" s="179"/>
      <c r="F1319" s="260">
        <f>SUM(กรอกข้อมูล!B$13)</f>
        <v>0</v>
      </c>
      <c r="G1319" s="260"/>
      <c r="I1319" s="115"/>
      <c r="J1319" s="115"/>
    </row>
    <row r="1320" spans="1:12" ht="15.75" customHeight="1" x14ac:dyDescent="0.5">
      <c r="A1320" s="71"/>
      <c r="B1320" s="71"/>
      <c r="C1320" s="71"/>
      <c r="D1320" s="71"/>
      <c r="E1320" s="71"/>
      <c r="F1320" s="71"/>
      <c r="G1320" s="76"/>
      <c r="H1320" s="76"/>
      <c r="I1320" s="76"/>
      <c r="J1320" s="76"/>
    </row>
    <row r="1321" spans="1:12" ht="22.9" customHeight="1" x14ac:dyDescent="0.5">
      <c r="A1321" s="102" t="s">
        <v>0</v>
      </c>
      <c r="C1321" s="181">
        <f>(กรอกข้อมูล!B49)</f>
        <v>0</v>
      </c>
      <c r="D1321" s="181"/>
      <c r="E1321" s="181"/>
      <c r="F1321" s="181"/>
      <c r="G1321" s="121"/>
      <c r="H1321" s="115" t="s">
        <v>40</v>
      </c>
      <c r="J1321" s="115"/>
      <c r="K1321" s="78">
        <f>กรอกข้อมูล!B14</f>
        <v>0</v>
      </c>
    </row>
    <row r="1322" spans="1:12" ht="20.25" customHeight="1" x14ac:dyDescent="0.5">
      <c r="A1322" s="102"/>
      <c r="B1322" s="102"/>
      <c r="C1322" s="182"/>
      <c r="D1322" s="182"/>
      <c r="E1322" s="182"/>
      <c r="F1322" s="182"/>
      <c r="G1322" s="183"/>
      <c r="H1322" s="115"/>
      <c r="I1322" s="115"/>
      <c r="J1322" s="115"/>
    </row>
    <row r="1323" spans="1:12" ht="20.25" customHeight="1" x14ac:dyDescent="0.5">
      <c r="A1323" s="98"/>
      <c r="B1323" s="98"/>
      <c r="C1323" s="98"/>
      <c r="D1323" s="98"/>
      <c r="E1323" s="98"/>
      <c r="F1323" s="98"/>
      <c r="G1323" s="114"/>
      <c r="H1323" s="114"/>
      <c r="I1323" s="114"/>
      <c r="J1323" s="114"/>
    </row>
    <row r="1324" spans="1:12" ht="20.25" customHeight="1" x14ac:dyDescent="0.5">
      <c r="A1324" s="210" t="s">
        <v>1</v>
      </c>
      <c r="B1324" s="213" t="s">
        <v>2</v>
      </c>
      <c r="C1324" s="214"/>
      <c r="D1324" s="206" t="s">
        <v>10</v>
      </c>
      <c r="E1324" s="206" t="s">
        <v>32</v>
      </c>
      <c r="F1324" s="220" t="s">
        <v>28</v>
      </c>
      <c r="G1324" s="220"/>
      <c r="H1324" s="205" t="s">
        <v>24</v>
      </c>
      <c r="I1324" s="205"/>
      <c r="J1324" s="91" t="s">
        <v>20</v>
      </c>
      <c r="K1324" s="259" t="s">
        <v>57</v>
      </c>
      <c r="L1324" s="206" t="s">
        <v>83</v>
      </c>
    </row>
    <row r="1325" spans="1:12" ht="20.25" customHeight="1" x14ac:dyDescent="0.5">
      <c r="A1325" s="211"/>
      <c r="B1325" s="215"/>
      <c r="C1325" s="216"/>
      <c r="D1325" s="219"/>
      <c r="E1325" s="219"/>
      <c r="F1325" s="206" t="s">
        <v>26</v>
      </c>
      <c r="G1325" s="208" t="s">
        <v>27</v>
      </c>
      <c r="H1325" s="208" t="s">
        <v>26</v>
      </c>
      <c r="I1325" s="208" t="s">
        <v>27</v>
      </c>
      <c r="J1325" s="92">
        <v>100</v>
      </c>
      <c r="K1325" s="259"/>
      <c r="L1325" s="219"/>
    </row>
    <row r="1326" spans="1:12" ht="20.25" customHeight="1" x14ac:dyDescent="0.5">
      <c r="A1326" s="212"/>
      <c r="B1326" s="217"/>
      <c r="C1326" s="218"/>
      <c r="D1326" s="207"/>
      <c r="E1326" s="207"/>
      <c r="F1326" s="207"/>
      <c r="G1326" s="209"/>
      <c r="H1326" s="209"/>
      <c r="I1326" s="209"/>
      <c r="J1326" s="93" t="s">
        <v>29</v>
      </c>
      <c r="K1326" s="259"/>
      <c r="L1326" s="207"/>
    </row>
    <row r="1327" spans="1:12" ht="20.25" customHeight="1" x14ac:dyDescent="0.5">
      <c r="A1327" s="104">
        <f>กรอกข้อมูล!A2</f>
        <v>0</v>
      </c>
      <c r="B1327" s="203" t="s">
        <v>3</v>
      </c>
      <c r="C1327" s="204"/>
      <c r="D1327" s="105" t="s">
        <v>9</v>
      </c>
      <c r="E1327" s="105">
        <f>กรอกข้อมูล!C2</f>
        <v>4</v>
      </c>
      <c r="F1327" s="106">
        <v>70</v>
      </c>
      <c r="G1327" s="118">
        <f>SUM(คะแนนปลายปี!B35)</f>
        <v>0</v>
      </c>
      <c r="H1327" s="119">
        <v>30</v>
      </c>
      <c r="I1327" s="118">
        <f>SUM(คะแนนปลายปี!C35)</f>
        <v>0</v>
      </c>
      <c r="J1327" s="118">
        <f>SUM(คะแนนปลายปี!D35)</f>
        <v>0</v>
      </c>
      <c r="K1327" s="118">
        <f>SUM(คะแนนปลายปี!E35)</f>
        <v>0</v>
      </c>
      <c r="L1327" s="94"/>
    </row>
    <row r="1328" spans="1:12" ht="20.25" customHeight="1" x14ac:dyDescent="0.5">
      <c r="A1328" s="104">
        <f>กรอกข้อมูล!A3</f>
        <v>0</v>
      </c>
      <c r="B1328" s="199" t="s">
        <v>4</v>
      </c>
      <c r="C1328" s="200"/>
      <c r="D1328" s="105" t="s">
        <v>9</v>
      </c>
      <c r="E1328" s="105">
        <f>กรอกข้อมูล!C3</f>
        <v>4</v>
      </c>
      <c r="F1328" s="106">
        <v>70</v>
      </c>
      <c r="G1328" s="118">
        <f>SUM(คะแนนปลายปี!F35)</f>
        <v>0</v>
      </c>
      <c r="H1328" s="119">
        <v>30</v>
      </c>
      <c r="I1328" s="118">
        <f>SUM(คะแนนปลายปี!G35)</f>
        <v>0</v>
      </c>
      <c r="J1328" s="118">
        <f>SUM(คะแนนปลายปี!H35)</f>
        <v>0</v>
      </c>
      <c r="K1328" s="118">
        <f>SUM(คะแนนปลายปี!I35)</f>
        <v>0</v>
      </c>
      <c r="L1328" s="94"/>
    </row>
    <row r="1329" spans="1:12" ht="20.25" customHeight="1" x14ac:dyDescent="0.5">
      <c r="A1329" s="104">
        <f>กรอกข้อมูล!A4</f>
        <v>0</v>
      </c>
      <c r="B1329" s="199" t="s">
        <v>38</v>
      </c>
      <c r="C1329" s="200"/>
      <c r="D1329" s="105" t="s">
        <v>9</v>
      </c>
      <c r="E1329" s="105">
        <f>กรอกข้อมูล!C4</f>
        <v>3</v>
      </c>
      <c r="F1329" s="106">
        <v>70</v>
      </c>
      <c r="G1329" s="118">
        <f>SUM(คะแนนปลายปี!J35)</f>
        <v>0</v>
      </c>
      <c r="H1329" s="119">
        <v>30</v>
      </c>
      <c r="I1329" s="118">
        <f>SUM(คะแนนปลายปี!K35)</f>
        <v>0</v>
      </c>
      <c r="J1329" s="118">
        <f>SUM(คะแนนปลายปี!L35)</f>
        <v>0</v>
      </c>
      <c r="K1329" s="118">
        <f>SUM(คะแนนปลายปี!M35)</f>
        <v>0</v>
      </c>
      <c r="L1329" s="94"/>
    </row>
    <row r="1330" spans="1:12" ht="20.25" customHeight="1" x14ac:dyDescent="0.5">
      <c r="A1330" s="104">
        <f>กรอกข้อมูล!A5</f>
        <v>0</v>
      </c>
      <c r="B1330" s="199" t="s">
        <v>5</v>
      </c>
      <c r="C1330" s="200"/>
      <c r="D1330" s="105" t="s">
        <v>9</v>
      </c>
      <c r="E1330" s="105">
        <f>กรอกข้อมูล!C5</f>
        <v>2</v>
      </c>
      <c r="F1330" s="106">
        <v>70</v>
      </c>
      <c r="G1330" s="118">
        <f>SUM(คะแนนปลายปี!N35)</f>
        <v>0</v>
      </c>
      <c r="H1330" s="119">
        <v>30</v>
      </c>
      <c r="I1330" s="118">
        <f>SUM(คะแนนปลายปี!O35)</f>
        <v>0</v>
      </c>
      <c r="J1330" s="118">
        <f>SUM(คะแนนปลายปี!P35)</f>
        <v>0</v>
      </c>
      <c r="K1330" s="118">
        <f>SUM(คะแนนปลายปี!Q35)</f>
        <v>0</v>
      </c>
      <c r="L1330" s="94"/>
    </row>
    <row r="1331" spans="1:12" ht="20.25" customHeight="1" x14ac:dyDescent="0.5">
      <c r="A1331" s="104">
        <f>กรอกข้อมูล!A6</f>
        <v>0</v>
      </c>
      <c r="B1331" s="199" t="s">
        <v>18</v>
      </c>
      <c r="C1331" s="200"/>
      <c r="D1331" s="105" t="s">
        <v>9</v>
      </c>
      <c r="E1331" s="105">
        <f>กรอกข้อมูล!C6</f>
        <v>1</v>
      </c>
      <c r="F1331" s="106">
        <v>70</v>
      </c>
      <c r="G1331" s="118">
        <f>SUM(คะแนนปลายปี!R35)</f>
        <v>0</v>
      </c>
      <c r="H1331" s="119">
        <v>30</v>
      </c>
      <c r="I1331" s="118">
        <f>SUM(คะแนนปลายปี!S35)</f>
        <v>0</v>
      </c>
      <c r="J1331" s="118">
        <f>SUM(คะแนนปลายปี!T35)</f>
        <v>0</v>
      </c>
      <c r="K1331" s="118">
        <f>SUM(คะแนนปลายปี!U35)</f>
        <v>0</v>
      </c>
      <c r="L1331" s="94"/>
    </row>
    <row r="1332" spans="1:12" ht="20.25" customHeight="1" x14ac:dyDescent="0.5">
      <c r="A1332" s="104">
        <f>กรอกข้อมูล!A7</f>
        <v>0</v>
      </c>
      <c r="B1332" s="199" t="s">
        <v>39</v>
      </c>
      <c r="C1332" s="200"/>
      <c r="D1332" s="105" t="s">
        <v>9</v>
      </c>
      <c r="E1332" s="105">
        <f>กรอกข้อมูล!C7</f>
        <v>2</v>
      </c>
      <c r="F1332" s="106">
        <v>80</v>
      </c>
      <c r="G1332" s="118">
        <f>SUM(คะแนนปลายปี!V35)</f>
        <v>0</v>
      </c>
      <c r="H1332" s="119">
        <v>20</v>
      </c>
      <c r="I1332" s="118">
        <f>SUM(คะแนนปลายปี!W35)</f>
        <v>0</v>
      </c>
      <c r="J1332" s="118">
        <f>SUM(คะแนนปลายปี!X35)</f>
        <v>0</v>
      </c>
      <c r="K1332" s="118">
        <f>SUM(คะแนนปลายปี!Y35)</f>
        <v>0</v>
      </c>
      <c r="L1332" s="94"/>
    </row>
    <row r="1333" spans="1:12" ht="20.25" customHeight="1" x14ac:dyDescent="0.5">
      <c r="A1333" s="104">
        <f>กรอกข้อมูล!A8</f>
        <v>0</v>
      </c>
      <c r="B1333" s="199" t="s">
        <v>7</v>
      </c>
      <c r="C1333" s="200"/>
      <c r="D1333" s="105" t="s">
        <v>9</v>
      </c>
      <c r="E1333" s="105">
        <f>กรอกข้อมูล!C8</f>
        <v>2</v>
      </c>
      <c r="F1333" s="106">
        <v>80</v>
      </c>
      <c r="G1333" s="118">
        <f>SUM(คะแนนปลายปี!Z35)</f>
        <v>0</v>
      </c>
      <c r="H1333" s="119">
        <v>20</v>
      </c>
      <c r="I1333" s="118">
        <f>SUM(คะแนนปลายปี!AA35)</f>
        <v>0</v>
      </c>
      <c r="J1333" s="118">
        <f>SUM(คะแนนปลายปี!AB35)</f>
        <v>0</v>
      </c>
      <c r="K1333" s="118">
        <f>SUM(คะแนนปลายปี!AC35)</f>
        <v>0</v>
      </c>
      <c r="L1333" s="94"/>
    </row>
    <row r="1334" spans="1:12" ht="20.25" customHeight="1" x14ac:dyDescent="0.5">
      <c r="A1334" s="104">
        <f>กรอกข้อมูล!A9</f>
        <v>0</v>
      </c>
      <c r="B1334" s="199" t="s">
        <v>34</v>
      </c>
      <c r="C1334" s="200"/>
      <c r="D1334" s="105" t="s">
        <v>9</v>
      </c>
      <c r="E1334" s="105">
        <f>กรอกข้อมูล!C9</f>
        <v>1</v>
      </c>
      <c r="F1334" s="106">
        <v>80</v>
      </c>
      <c r="G1334" s="118">
        <f>SUM(คะแนนปลายปี!AD35)</f>
        <v>0</v>
      </c>
      <c r="H1334" s="119">
        <v>20</v>
      </c>
      <c r="I1334" s="118">
        <f>SUM(คะแนนปลายปี!AE35)</f>
        <v>0</v>
      </c>
      <c r="J1334" s="118">
        <f>SUM(คะแนนปลายปี!AF35)</f>
        <v>0</v>
      </c>
      <c r="K1334" s="118">
        <f>SUM(คะแนนปลายปี!AG35)</f>
        <v>0</v>
      </c>
      <c r="L1334" s="94"/>
    </row>
    <row r="1335" spans="1:12" ht="20.25" customHeight="1" x14ac:dyDescent="0.5">
      <c r="A1335" s="104">
        <f>กรอกข้อมูล!A10</f>
        <v>0</v>
      </c>
      <c r="B1335" s="199" t="s">
        <v>21</v>
      </c>
      <c r="C1335" s="200"/>
      <c r="D1335" s="105" t="s">
        <v>9</v>
      </c>
      <c r="E1335" s="105">
        <f>กรอกข้อมูล!C10</f>
        <v>2</v>
      </c>
      <c r="F1335" s="106">
        <v>70</v>
      </c>
      <c r="G1335" s="118">
        <f>SUM(คะแนนปลายปี!AH35)</f>
        <v>0</v>
      </c>
      <c r="H1335" s="119">
        <v>30</v>
      </c>
      <c r="I1335" s="118">
        <f>SUM(คะแนนปลายปี!AI35)</f>
        <v>0</v>
      </c>
      <c r="J1335" s="118">
        <f>SUM(คะแนนปลายปี!AJ35)</f>
        <v>0</v>
      </c>
      <c r="K1335" s="118">
        <f>SUM(คะแนนปลายปี!AK35)</f>
        <v>0</v>
      </c>
      <c r="L1335" s="94"/>
    </row>
    <row r="1336" spans="1:12" ht="20.25" customHeight="1" x14ac:dyDescent="0.5">
      <c r="A1336" s="104">
        <f>กรอกข้อมูล!A11</f>
        <v>0</v>
      </c>
      <c r="B1336" s="199">
        <f>กรอกข้อมูล!B11</f>
        <v>0</v>
      </c>
      <c r="C1336" s="200"/>
      <c r="D1336" s="105" t="s">
        <v>17</v>
      </c>
      <c r="E1336" s="105">
        <f>กรอกข้อมูล!C11</f>
        <v>2</v>
      </c>
      <c r="F1336" s="106">
        <v>80</v>
      </c>
      <c r="G1336" s="118">
        <f>SUM(คะแนนปลายปี!AL35)</f>
        <v>0</v>
      </c>
      <c r="H1336" s="119">
        <v>20</v>
      </c>
      <c r="I1336" s="118">
        <f>SUM(คะแนนปลายปี!AM35)</f>
        <v>0</v>
      </c>
      <c r="J1336" s="118">
        <f>SUM(คะแนนปลายปี!AN35)</f>
        <v>0</v>
      </c>
      <c r="K1336" s="118">
        <f>SUM(คะแนนปลายปี!AO35)</f>
        <v>0</v>
      </c>
      <c r="L1336" s="94"/>
    </row>
    <row r="1337" spans="1:12" ht="20.25" customHeight="1" x14ac:dyDescent="0.5">
      <c r="A1337" s="80"/>
      <c r="B1337" s="201"/>
      <c r="C1337" s="201"/>
      <c r="D1337" s="108"/>
      <c r="E1337" s="108"/>
      <c r="F1337" s="109"/>
      <c r="G1337" s="112"/>
      <c r="H1337" s="111"/>
      <c r="I1337" s="112"/>
      <c r="J1337" s="112"/>
      <c r="K1337" s="112"/>
    </row>
    <row r="1338" spans="1:12" ht="20.45" customHeight="1" x14ac:dyDescent="0.5">
      <c r="A1338" s="100"/>
      <c r="B1338" s="100"/>
      <c r="C1338" s="100"/>
      <c r="D1338" s="100"/>
      <c r="E1338" s="72">
        <f>SUM(E1327:E1337)</f>
        <v>23</v>
      </c>
      <c r="F1338" s="109"/>
      <c r="G1338" s="112"/>
      <c r="I1338" s="124"/>
      <c r="J1338" s="125"/>
    </row>
    <row r="1339" spans="1:12" ht="20.25" customHeight="1" x14ac:dyDescent="0.5">
      <c r="A1339" s="252" t="s">
        <v>87</v>
      </c>
      <c r="B1339" s="253"/>
      <c r="C1339" s="253"/>
      <c r="D1339" s="254"/>
      <c r="F1339" s="255">
        <f>ROUNDDOWN(SUM((K1327*E1327)+(K1328*E1328)+(K1329*E1329)+(K1330*E1330)+(K1331*E1331)+(K1332*E1332)+(K1333*E1333)+(K1334*E1334)+(K1335*E1335)+(K1336*E1336))/E1338,2)</f>
        <v>0</v>
      </c>
      <c r="G1339" s="256"/>
      <c r="H1339" s="113"/>
      <c r="I1339" s="120"/>
    </row>
    <row r="1340" spans="1:12" ht="3" customHeight="1" x14ac:dyDescent="0.5">
      <c r="A1340" s="80"/>
      <c r="B1340" s="107"/>
      <c r="C1340" s="107"/>
      <c r="D1340" s="108"/>
      <c r="E1340" s="71"/>
      <c r="F1340" s="80"/>
      <c r="G1340" s="113"/>
      <c r="H1340" s="113"/>
      <c r="I1340" s="120"/>
    </row>
    <row r="1341" spans="1:12" ht="20.25" customHeight="1" x14ac:dyDescent="0.5">
      <c r="A1341" s="251" t="s">
        <v>88</v>
      </c>
      <c r="B1341" s="251"/>
      <c r="C1341" s="251"/>
      <c r="D1341" s="251"/>
      <c r="F1341" s="257" t="str">
        <f>'คุณฯ-สรุป'!FL35</f>
        <v/>
      </c>
      <c r="G1341" s="258"/>
      <c r="H1341" s="88"/>
      <c r="I1341" s="88"/>
    </row>
    <row r="1342" spans="1:12" ht="3" customHeight="1" x14ac:dyDescent="0.5">
      <c r="D1342" s="75"/>
      <c r="E1342" s="101"/>
    </row>
    <row r="1343" spans="1:12" ht="20.25" customHeight="1" x14ac:dyDescent="0.5">
      <c r="A1343" s="251" t="s">
        <v>85</v>
      </c>
      <c r="B1343" s="251"/>
      <c r="C1343" s="251"/>
      <c r="D1343" s="251"/>
      <c r="F1343" s="257" t="str">
        <f>'อ่านฯ-สรุป'!BM35</f>
        <v/>
      </c>
      <c r="G1343" s="258"/>
    </row>
    <row r="1344" spans="1:12" ht="3" customHeight="1" x14ac:dyDescent="0.5">
      <c r="A1344" s="73"/>
      <c r="B1344" s="73"/>
      <c r="C1344" s="73"/>
      <c r="D1344" s="73"/>
    </row>
    <row r="1345" spans="1:12" ht="20.25" customHeight="1" x14ac:dyDescent="0.5">
      <c r="A1345" s="247" t="s">
        <v>86</v>
      </c>
      <c r="B1345" s="248"/>
      <c r="C1345" s="248"/>
      <c r="D1345" s="249"/>
    </row>
    <row r="1346" spans="1:12" ht="20.25" customHeight="1" x14ac:dyDescent="0.5">
      <c r="A1346" s="95" t="s">
        <v>91</v>
      </c>
      <c r="B1346" s="80"/>
      <c r="C1346" s="80"/>
      <c r="D1346" s="96"/>
      <c r="F1346" s="250" t="s">
        <v>89</v>
      </c>
      <c r="G1346" s="250"/>
    </row>
    <row r="1347" spans="1:12" ht="20.25" customHeight="1" x14ac:dyDescent="0.5">
      <c r="A1347" s="95" t="s">
        <v>92</v>
      </c>
      <c r="B1347" s="80"/>
      <c r="C1347" s="80"/>
      <c r="D1347" s="96"/>
      <c r="F1347" s="250" t="s">
        <v>89</v>
      </c>
      <c r="G1347" s="250"/>
    </row>
    <row r="1348" spans="1:12" ht="20.25" customHeight="1" x14ac:dyDescent="0.5">
      <c r="A1348" s="95" t="s">
        <v>93</v>
      </c>
      <c r="B1348" s="80"/>
      <c r="C1348" s="80"/>
      <c r="D1348" s="96"/>
      <c r="F1348" s="250" t="s">
        <v>89</v>
      </c>
      <c r="G1348" s="250"/>
      <c r="H1348" s="90"/>
      <c r="I1348" s="90"/>
    </row>
    <row r="1349" spans="1:12" ht="20.25" customHeight="1" x14ac:dyDescent="0.5">
      <c r="A1349" s="97" t="s">
        <v>134</v>
      </c>
      <c r="B1349" s="98"/>
      <c r="C1349" s="98"/>
      <c r="D1349" s="99"/>
      <c r="F1349" s="250" t="s">
        <v>89</v>
      </c>
      <c r="G1349" s="250"/>
    </row>
    <row r="1350" spans="1:12" ht="20.25" customHeight="1" x14ac:dyDescent="0.5">
      <c r="A1350" s="74" t="s">
        <v>94</v>
      </c>
      <c r="D1350" s="81"/>
    </row>
    <row r="1351" spans="1:12" ht="20.25" customHeight="1" x14ac:dyDescent="0.5">
      <c r="B1351" s="83"/>
      <c r="C1351" s="83"/>
    </row>
    <row r="1352" spans="1:12" ht="20.25" customHeight="1" x14ac:dyDescent="0.5">
      <c r="A1352" s="195" t="s">
        <v>96</v>
      </c>
      <c r="B1352" s="195"/>
      <c r="C1352" s="195"/>
      <c r="D1352" s="195"/>
      <c r="F1352" s="79" t="s">
        <v>106</v>
      </c>
      <c r="G1352" s="88"/>
      <c r="H1352" s="88"/>
      <c r="I1352" s="88"/>
      <c r="J1352" s="88"/>
      <c r="K1352" s="88"/>
      <c r="L1352" s="79"/>
    </row>
    <row r="1353" spans="1:12" ht="20.25" customHeight="1" x14ac:dyDescent="0.5">
      <c r="B1353" s="197" t="str">
        <f>"("&amp;กรอกข้อมูล!B$15&amp;")"</f>
        <v>(นางสาวตัวอย่าง)</v>
      </c>
      <c r="C1353" s="197"/>
      <c r="E1353" s="79"/>
      <c r="F1353" s="222" t="s">
        <v>95</v>
      </c>
      <c r="G1353" s="222"/>
      <c r="H1353" s="222"/>
      <c r="I1353" s="222"/>
    </row>
    <row r="1354" spans="1:12" ht="20.25" customHeight="1" x14ac:dyDescent="0.5">
      <c r="K1354" s="117" t="s">
        <v>8</v>
      </c>
      <c r="L1354" s="77">
        <v>34</v>
      </c>
    </row>
    <row r="1358" spans="1:12" ht="20.25" customHeight="1" x14ac:dyDescent="0.5">
      <c r="A1358" s="179" t="s">
        <v>30</v>
      </c>
      <c r="B1358" s="179"/>
      <c r="C1358" s="179"/>
      <c r="D1358" s="179"/>
      <c r="E1358" s="179"/>
      <c r="F1358" s="179"/>
      <c r="G1358" s="179"/>
      <c r="H1358" s="179"/>
      <c r="I1358" s="179"/>
      <c r="J1358" s="179"/>
      <c r="K1358" s="179"/>
      <c r="L1358" s="179"/>
    </row>
    <row r="1359" spans="1:12" ht="24.95" customHeight="1" x14ac:dyDescent="0.5">
      <c r="A1359" s="180" t="s">
        <v>90</v>
      </c>
      <c r="B1359" s="180"/>
      <c r="C1359" s="180"/>
      <c r="D1359" s="180"/>
      <c r="E1359" s="180"/>
      <c r="F1359" s="180"/>
      <c r="G1359" s="180"/>
      <c r="H1359" s="180"/>
      <c r="I1359" s="180"/>
      <c r="J1359" s="180"/>
      <c r="K1359" s="180"/>
      <c r="L1359" s="180"/>
    </row>
    <row r="1360" spans="1:12" ht="20.25" customHeight="1" x14ac:dyDescent="0.5">
      <c r="B1360" s="102"/>
      <c r="C1360" s="103"/>
      <c r="D1360" s="179" t="s">
        <v>42</v>
      </c>
      <c r="E1360" s="179"/>
      <c r="F1360" s="260">
        <f>SUM(กรอกข้อมูล!B$13)</f>
        <v>0</v>
      </c>
      <c r="G1360" s="260"/>
      <c r="I1360" s="115"/>
      <c r="J1360" s="115"/>
    </row>
    <row r="1361" spans="1:12" ht="15.75" customHeight="1" x14ac:dyDescent="0.5">
      <c r="A1361" s="71"/>
      <c r="B1361" s="71"/>
      <c r="C1361" s="71"/>
      <c r="D1361" s="71"/>
      <c r="E1361" s="71"/>
      <c r="F1361" s="71"/>
      <c r="G1361" s="76"/>
      <c r="H1361" s="76"/>
      <c r="I1361" s="76"/>
      <c r="J1361" s="76"/>
    </row>
    <row r="1362" spans="1:12" ht="22.9" customHeight="1" x14ac:dyDescent="0.5">
      <c r="A1362" s="102" t="s">
        <v>0</v>
      </c>
      <c r="C1362" s="181">
        <f>(กรอกข้อมูล!B50)</f>
        <v>0</v>
      </c>
      <c r="D1362" s="181"/>
      <c r="E1362" s="181"/>
      <c r="F1362" s="181"/>
      <c r="G1362" s="121"/>
      <c r="H1362" s="115" t="s">
        <v>40</v>
      </c>
      <c r="J1362" s="115"/>
      <c r="K1362" s="78">
        <f>กรอกข้อมูล!B14</f>
        <v>0</v>
      </c>
    </row>
    <row r="1363" spans="1:12" ht="20.25" customHeight="1" x14ac:dyDescent="0.5">
      <c r="A1363" s="102"/>
      <c r="B1363" s="102"/>
      <c r="C1363" s="182"/>
      <c r="D1363" s="182"/>
      <c r="E1363" s="182"/>
      <c r="F1363" s="182"/>
      <c r="G1363" s="183"/>
      <c r="H1363" s="115"/>
      <c r="I1363" s="115"/>
      <c r="J1363" s="115"/>
    </row>
    <row r="1364" spans="1:12" ht="20.25" customHeight="1" x14ac:dyDescent="0.5">
      <c r="A1364" s="98"/>
      <c r="B1364" s="98"/>
      <c r="C1364" s="98"/>
      <c r="D1364" s="98"/>
      <c r="E1364" s="98"/>
      <c r="F1364" s="98"/>
      <c r="G1364" s="114"/>
      <c r="H1364" s="114"/>
      <c r="I1364" s="114"/>
      <c r="J1364" s="114"/>
    </row>
    <row r="1365" spans="1:12" ht="20.25" customHeight="1" x14ac:dyDescent="0.5">
      <c r="A1365" s="210" t="s">
        <v>1</v>
      </c>
      <c r="B1365" s="213" t="s">
        <v>2</v>
      </c>
      <c r="C1365" s="214"/>
      <c r="D1365" s="206" t="s">
        <v>10</v>
      </c>
      <c r="E1365" s="206" t="s">
        <v>32</v>
      </c>
      <c r="F1365" s="220" t="s">
        <v>28</v>
      </c>
      <c r="G1365" s="220"/>
      <c r="H1365" s="205" t="s">
        <v>24</v>
      </c>
      <c r="I1365" s="205"/>
      <c r="J1365" s="91" t="s">
        <v>20</v>
      </c>
      <c r="K1365" s="259" t="s">
        <v>57</v>
      </c>
      <c r="L1365" s="206" t="s">
        <v>83</v>
      </c>
    </row>
    <row r="1366" spans="1:12" ht="20.25" customHeight="1" x14ac:dyDescent="0.5">
      <c r="A1366" s="211"/>
      <c r="B1366" s="215"/>
      <c r="C1366" s="216"/>
      <c r="D1366" s="219"/>
      <c r="E1366" s="219"/>
      <c r="F1366" s="206" t="s">
        <v>26</v>
      </c>
      <c r="G1366" s="208" t="s">
        <v>27</v>
      </c>
      <c r="H1366" s="208" t="s">
        <v>26</v>
      </c>
      <c r="I1366" s="208" t="s">
        <v>27</v>
      </c>
      <c r="J1366" s="92">
        <v>100</v>
      </c>
      <c r="K1366" s="259"/>
      <c r="L1366" s="219"/>
    </row>
    <row r="1367" spans="1:12" ht="20.25" customHeight="1" x14ac:dyDescent="0.5">
      <c r="A1367" s="212"/>
      <c r="B1367" s="217"/>
      <c r="C1367" s="218"/>
      <c r="D1367" s="207"/>
      <c r="E1367" s="207"/>
      <c r="F1367" s="207"/>
      <c r="G1367" s="209"/>
      <c r="H1367" s="209"/>
      <c r="I1367" s="209"/>
      <c r="J1367" s="93" t="s">
        <v>29</v>
      </c>
      <c r="K1367" s="259"/>
      <c r="L1367" s="207"/>
    </row>
    <row r="1368" spans="1:12" ht="20.25" customHeight="1" x14ac:dyDescent="0.5">
      <c r="A1368" s="104">
        <f>กรอกข้อมูล!A2</f>
        <v>0</v>
      </c>
      <c r="B1368" s="203" t="s">
        <v>3</v>
      </c>
      <c r="C1368" s="204"/>
      <c r="D1368" s="105" t="s">
        <v>9</v>
      </c>
      <c r="E1368" s="105">
        <f>กรอกข้อมูล!C2</f>
        <v>4</v>
      </c>
      <c r="F1368" s="106">
        <v>70</v>
      </c>
      <c r="G1368" s="118">
        <f>SUM(คะแนนปลายปี!B36)</f>
        <v>0</v>
      </c>
      <c r="H1368" s="119">
        <v>30</v>
      </c>
      <c r="I1368" s="118">
        <f>SUM(คะแนนปลายปี!C36)</f>
        <v>0</v>
      </c>
      <c r="J1368" s="118">
        <f>SUM(คะแนนปลายปี!D36)</f>
        <v>0</v>
      </c>
      <c r="K1368" s="118">
        <f>SUM(คะแนนปลายปี!E36)</f>
        <v>0</v>
      </c>
      <c r="L1368" s="94"/>
    </row>
    <row r="1369" spans="1:12" ht="20.25" customHeight="1" x14ac:dyDescent="0.5">
      <c r="A1369" s="104">
        <f>กรอกข้อมูล!A3</f>
        <v>0</v>
      </c>
      <c r="B1369" s="199" t="s">
        <v>4</v>
      </c>
      <c r="C1369" s="200"/>
      <c r="D1369" s="105" t="s">
        <v>9</v>
      </c>
      <c r="E1369" s="105">
        <f>กรอกข้อมูล!C3</f>
        <v>4</v>
      </c>
      <c r="F1369" s="106">
        <v>70</v>
      </c>
      <c r="G1369" s="118">
        <f>SUM(คะแนนปลายปี!F36)</f>
        <v>0</v>
      </c>
      <c r="H1369" s="119">
        <v>30</v>
      </c>
      <c r="I1369" s="118">
        <f>SUM(คะแนนปลายปี!G36)</f>
        <v>0</v>
      </c>
      <c r="J1369" s="118">
        <f>SUM(คะแนนปลายปี!H36)</f>
        <v>0</v>
      </c>
      <c r="K1369" s="118">
        <f>SUM(คะแนนปลายปี!I36)</f>
        <v>0</v>
      </c>
      <c r="L1369" s="94"/>
    </row>
    <row r="1370" spans="1:12" ht="20.25" customHeight="1" x14ac:dyDescent="0.5">
      <c r="A1370" s="104">
        <f>กรอกข้อมูล!A4</f>
        <v>0</v>
      </c>
      <c r="B1370" s="199" t="s">
        <v>38</v>
      </c>
      <c r="C1370" s="200"/>
      <c r="D1370" s="105" t="s">
        <v>9</v>
      </c>
      <c r="E1370" s="105">
        <f>กรอกข้อมูล!C4</f>
        <v>3</v>
      </c>
      <c r="F1370" s="106">
        <v>70</v>
      </c>
      <c r="G1370" s="118">
        <f>SUM(คะแนนปลายปี!J36)</f>
        <v>0</v>
      </c>
      <c r="H1370" s="119">
        <v>30</v>
      </c>
      <c r="I1370" s="118">
        <f>SUM(คะแนนปลายปี!K36)</f>
        <v>0</v>
      </c>
      <c r="J1370" s="118">
        <f>SUM(คะแนนปลายปี!L36)</f>
        <v>0</v>
      </c>
      <c r="K1370" s="118">
        <f>SUM(คะแนนปลายปี!M36)</f>
        <v>0</v>
      </c>
      <c r="L1370" s="94"/>
    </row>
    <row r="1371" spans="1:12" ht="20.25" customHeight="1" x14ac:dyDescent="0.5">
      <c r="A1371" s="104">
        <f>กรอกข้อมูล!A5</f>
        <v>0</v>
      </c>
      <c r="B1371" s="199" t="s">
        <v>5</v>
      </c>
      <c r="C1371" s="200"/>
      <c r="D1371" s="105" t="s">
        <v>9</v>
      </c>
      <c r="E1371" s="105">
        <f>กรอกข้อมูล!C5</f>
        <v>2</v>
      </c>
      <c r="F1371" s="106">
        <v>70</v>
      </c>
      <c r="G1371" s="118">
        <f>SUM(คะแนนปลายปี!N36)</f>
        <v>0</v>
      </c>
      <c r="H1371" s="119">
        <v>30</v>
      </c>
      <c r="I1371" s="118">
        <f>SUM(คะแนนปลายปี!O36)</f>
        <v>0</v>
      </c>
      <c r="J1371" s="118">
        <f>SUM(คะแนนปลายปี!P36)</f>
        <v>0</v>
      </c>
      <c r="K1371" s="118">
        <f>SUM(คะแนนปลายปี!Q36)</f>
        <v>0</v>
      </c>
      <c r="L1371" s="94"/>
    </row>
    <row r="1372" spans="1:12" ht="20.25" customHeight="1" x14ac:dyDescent="0.5">
      <c r="A1372" s="104">
        <f>กรอกข้อมูล!A6</f>
        <v>0</v>
      </c>
      <c r="B1372" s="199" t="s">
        <v>18</v>
      </c>
      <c r="C1372" s="200"/>
      <c r="D1372" s="105" t="s">
        <v>9</v>
      </c>
      <c r="E1372" s="105">
        <f>กรอกข้อมูล!C6</f>
        <v>1</v>
      </c>
      <c r="F1372" s="106">
        <v>70</v>
      </c>
      <c r="G1372" s="118">
        <f>SUM(คะแนนปลายปี!R36)</f>
        <v>0</v>
      </c>
      <c r="H1372" s="119">
        <v>30</v>
      </c>
      <c r="I1372" s="118">
        <f>SUM(คะแนนปลายปี!S36)</f>
        <v>0</v>
      </c>
      <c r="J1372" s="118">
        <f>SUM(คะแนนปลายปี!T36)</f>
        <v>0</v>
      </c>
      <c r="K1372" s="118">
        <f>SUM(คะแนนปลายปี!U36)</f>
        <v>0</v>
      </c>
      <c r="L1372" s="94"/>
    </row>
    <row r="1373" spans="1:12" ht="20.25" customHeight="1" x14ac:dyDescent="0.5">
      <c r="A1373" s="104">
        <f>กรอกข้อมูล!A7</f>
        <v>0</v>
      </c>
      <c r="B1373" s="199" t="s">
        <v>39</v>
      </c>
      <c r="C1373" s="200"/>
      <c r="D1373" s="105" t="s">
        <v>9</v>
      </c>
      <c r="E1373" s="105">
        <f>กรอกข้อมูล!C7</f>
        <v>2</v>
      </c>
      <c r="F1373" s="106">
        <v>80</v>
      </c>
      <c r="G1373" s="118">
        <f>SUM(คะแนนปลายปี!V36)</f>
        <v>0</v>
      </c>
      <c r="H1373" s="119">
        <v>20</v>
      </c>
      <c r="I1373" s="118">
        <f>SUM(คะแนนปลายปี!W36)</f>
        <v>0</v>
      </c>
      <c r="J1373" s="118">
        <f>SUM(คะแนนปลายปี!X36)</f>
        <v>0</v>
      </c>
      <c r="K1373" s="118">
        <f>SUM(คะแนนปลายปี!Y36)</f>
        <v>0</v>
      </c>
      <c r="L1373" s="94"/>
    </row>
    <row r="1374" spans="1:12" ht="20.25" customHeight="1" x14ac:dyDescent="0.5">
      <c r="A1374" s="104">
        <f>กรอกข้อมูล!A8</f>
        <v>0</v>
      </c>
      <c r="B1374" s="199" t="s">
        <v>7</v>
      </c>
      <c r="C1374" s="200"/>
      <c r="D1374" s="105" t="s">
        <v>9</v>
      </c>
      <c r="E1374" s="105">
        <f>กรอกข้อมูล!C8</f>
        <v>2</v>
      </c>
      <c r="F1374" s="106">
        <v>80</v>
      </c>
      <c r="G1374" s="118">
        <f>SUM(คะแนนปลายปี!Z36)</f>
        <v>0</v>
      </c>
      <c r="H1374" s="119">
        <v>20</v>
      </c>
      <c r="I1374" s="118">
        <f>SUM(คะแนนปลายปี!AA36)</f>
        <v>0</v>
      </c>
      <c r="J1374" s="118">
        <f>SUM(คะแนนปลายปี!AB36)</f>
        <v>0</v>
      </c>
      <c r="K1374" s="118">
        <f>SUM(คะแนนปลายปี!AC36)</f>
        <v>0</v>
      </c>
      <c r="L1374" s="94"/>
    </row>
    <row r="1375" spans="1:12" ht="20.25" customHeight="1" x14ac:dyDescent="0.5">
      <c r="A1375" s="104">
        <f>กรอกข้อมูล!A9</f>
        <v>0</v>
      </c>
      <c r="B1375" s="199" t="s">
        <v>34</v>
      </c>
      <c r="C1375" s="200"/>
      <c r="D1375" s="105" t="s">
        <v>9</v>
      </c>
      <c r="E1375" s="105">
        <f>กรอกข้อมูล!C9</f>
        <v>1</v>
      </c>
      <c r="F1375" s="106">
        <v>80</v>
      </c>
      <c r="G1375" s="118">
        <f>SUM(คะแนนปลายปี!AD36)</f>
        <v>0</v>
      </c>
      <c r="H1375" s="119">
        <v>20</v>
      </c>
      <c r="I1375" s="118">
        <f>SUM(คะแนนปลายปี!AE36)</f>
        <v>0</v>
      </c>
      <c r="J1375" s="118">
        <f>SUM(คะแนนปลายปี!AF36)</f>
        <v>0</v>
      </c>
      <c r="K1375" s="118">
        <f>SUM(คะแนนปลายปี!AG36)</f>
        <v>0</v>
      </c>
      <c r="L1375" s="94"/>
    </row>
    <row r="1376" spans="1:12" ht="20.25" customHeight="1" x14ac:dyDescent="0.5">
      <c r="A1376" s="104">
        <f>กรอกข้อมูล!A10</f>
        <v>0</v>
      </c>
      <c r="B1376" s="199" t="s">
        <v>21</v>
      </c>
      <c r="C1376" s="200"/>
      <c r="D1376" s="105" t="s">
        <v>9</v>
      </c>
      <c r="E1376" s="105">
        <f>กรอกข้อมูล!C10</f>
        <v>2</v>
      </c>
      <c r="F1376" s="106">
        <v>70</v>
      </c>
      <c r="G1376" s="118">
        <f>SUM(คะแนนปลายปี!AH36)</f>
        <v>0</v>
      </c>
      <c r="H1376" s="119">
        <v>30</v>
      </c>
      <c r="I1376" s="118">
        <f>SUM(คะแนนปลายปี!AI36)</f>
        <v>0</v>
      </c>
      <c r="J1376" s="118">
        <f>SUM(คะแนนปลายปี!AJ36)</f>
        <v>0</v>
      </c>
      <c r="K1376" s="118">
        <f>SUM(คะแนนปลายปี!AK36)</f>
        <v>0</v>
      </c>
      <c r="L1376" s="94"/>
    </row>
    <row r="1377" spans="1:12" ht="20.25" customHeight="1" x14ac:dyDescent="0.5">
      <c r="A1377" s="104">
        <f>กรอกข้อมูล!A11</f>
        <v>0</v>
      </c>
      <c r="B1377" s="199">
        <f>กรอกข้อมูล!B11</f>
        <v>0</v>
      </c>
      <c r="C1377" s="200"/>
      <c r="D1377" s="105" t="s">
        <v>17</v>
      </c>
      <c r="E1377" s="105">
        <f>กรอกข้อมูล!C11</f>
        <v>2</v>
      </c>
      <c r="F1377" s="106">
        <v>80</v>
      </c>
      <c r="G1377" s="118">
        <f>SUM(คะแนนปลายปี!AL36)</f>
        <v>0</v>
      </c>
      <c r="H1377" s="119">
        <v>20</v>
      </c>
      <c r="I1377" s="118">
        <f>SUM(คะแนนปลายปี!AM36)</f>
        <v>0</v>
      </c>
      <c r="J1377" s="118">
        <f>SUM(คะแนนปลายปี!AN36)</f>
        <v>0</v>
      </c>
      <c r="K1377" s="118">
        <f>SUM(คะแนนปลายปี!AO36)</f>
        <v>0</v>
      </c>
      <c r="L1377" s="94"/>
    </row>
    <row r="1378" spans="1:12" ht="20.25" customHeight="1" x14ac:dyDescent="0.5">
      <c r="A1378" s="80"/>
      <c r="B1378" s="201"/>
      <c r="C1378" s="201"/>
      <c r="D1378" s="108"/>
      <c r="E1378" s="108"/>
      <c r="F1378" s="109"/>
      <c r="G1378" s="112"/>
      <c r="H1378" s="111"/>
      <c r="I1378" s="112"/>
      <c r="J1378" s="112"/>
      <c r="K1378" s="112"/>
    </row>
    <row r="1379" spans="1:12" ht="20.25" customHeight="1" x14ac:dyDescent="0.5">
      <c r="A1379" s="100"/>
      <c r="B1379" s="100"/>
      <c r="C1379" s="100"/>
      <c r="D1379" s="100"/>
      <c r="E1379" s="72">
        <f>SUM(E1368:E1378)</f>
        <v>23</v>
      </c>
      <c r="F1379" s="109"/>
      <c r="G1379" s="112"/>
      <c r="I1379" s="124"/>
      <c r="J1379" s="125"/>
    </row>
    <row r="1380" spans="1:12" ht="20.25" customHeight="1" x14ac:dyDescent="0.5">
      <c r="A1380" s="252" t="s">
        <v>87</v>
      </c>
      <c r="B1380" s="253"/>
      <c r="C1380" s="253"/>
      <c r="D1380" s="254"/>
      <c r="F1380" s="255">
        <f>ROUNDDOWN(SUM((K1368*E1368)+(K1369*E1369)+(K1370*E1370)+(K1371*E1371)+(K1372*E1372)+(K1373*E1373)+(K1374*E1374)+(K1375*E1375)+(K1376*E1376)+(K1377*E1377))/E1379,2)</f>
        <v>0</v>
      </c>
      <c r="G1380" s="256"/>
      <c r="H1380" s="113"/>
      <c r="I1380" s="120"/>
    </row>
    <row r="1381" spans="1:12" ht="3" customHeight="1" x14ac:dyDescent="0.5">
      <c r="A1381" s="80"/>
      <c r="B1381" s="107"/>
      <c r="C1381" s="107"/>
      <c r="D1381" s="108"/>
      <c r="E1381" s="71"/>
      <c r="F1381" s="80"/>
      <c r="G1381" s="113"/>
      <c r="H1381" s="113"/>
      <c r="I1381" s="120"/>
    </row>
    <row r="1382" spans="1:12" ht="20.25" customHeight="1" x14ac:dyDescent="0.5">
      <c r="A1382" s="251" t="s">
        <v>88</v>
      </c>
      <c r="B1382" s="251"/>
      <c r="C1382" s="251"/>
      <c r="D1382" s="251"/>
      <c r="F1382" s="257" t="str">
        <f>'คุณฯ-สรุป'!FL36</f>
        <v/>
      </c>
      <c r="G1382" s="258"/>
      <c r="H1382" s="88"/>
      <c r="I1382" s="88"/>
    </row>
    <row r="1383" spans="1:12" ht="3" customHeight="1" x14ac:dyDescent="0.5">
      <c r="D1383" s="75"/>
      <c r="E1383" s="101"/>
    </row>
    <row r="1384" spans="1:12" ht="20.25" customHeight="1" x14ac:dyDescent="0.5">
      <c r="A1384" s="251" t="s">
        <v>85</v>
      </c>
      <c r="B1384" s="251"/>
      <c r="C1384" s="251"/>
      <c r="D1384" s="251"/>
      <c r="F1384" s="257" t="str">
        <f>'อ่านฯ-สรุป'!BM36</f>
        <v/>
      </c>
      <c r="G1384" s="258"/>
    </row>
    <row r="1385" spans="1:12" ht="3" customHeight="1" x14ac:dyDescent="0.5">
      <c r="A1385" s="73"/>
      <c r="B1385" s="73"/>
      <c r="C1385" s="73"/>
      <c r="D1385" s="73"/>
    </row>
    <row r="1386" spans="1:12" ht="20.25" customHeight="1" x14ac:dyDescent="0.5">
      <c r="A1386" s="247" t="s">
        <v>86</v>
      </c>
      <c r="B1386" s="248"/>
      <c r="C1386" s="248"/>
      <c r="D1386" s="249"/>
    </row>
    <row r="1387" spans="1:12" ht="20.25" customHeight="1" x14ac:dyDescent="0.5">
      <c r="A1387" s="95" t="s">
        <v>91</v>
      </c>
      <c r="B1387" s="80"/>
      <c r="C1387" s="80"/>
      <c r="D1387" s="96"/>
      <c r="F1387" s="250" t="s">
        <v>89</v>
      </c>
      <c r="G1387" s="250"/>
    </row>
    <row r="1388" spans="1:12" ht="20.25" customHeight="1" x14ac:dyDescent="0.5">
      <c r="A1388" s="95" t="s">
        <v>92</v>
      </c>
      <c r="B1388" s="80"/>
      <c r="C1388" s="80"/>
      <c r="D1388" s="96"/>
      <c r="F1388" s="250" t="s">
        <v>89</v>
      </c>
      <c r="G1388" s="250"/>
    </row>
    <row r="1389" spans="1:12" ht="20.25" customHeight="1" x14ac:dyDescent="0.5">
      <c r="A1389" s="95" t="s">
        <v>93</v>
      </c>
      <c r="B1389" s="80"/>
      <c r="C1389" s="80"/>
      <c r="D1389" s="96"/>
      <c r="F1389" s="250" t="s">
        <v>89</v>
      </c>
      <c r="G1389" s="250"/>
      <c r="H1389" s="90"/>
      <c r="I1389" s="90"/>
    </row>
    <row r="1390" spans="1:12" ht="20.25" customHeight="1" x14ac:dyDescent="0.5">
      <c r="A1390" s="97" t="s">
        <v>134</v>
      </c>
      <c r="B1390" s="98"/>
      <c r="C1390" s="98"/>
      <c r="D1390" s="99"/>
      <c r="F1390" s="250" t="s">
        <v>89</v>
      </c>
      <c r="G1390" s="250"/>
    </row>
    <row r="1391" spans="1:12" ht="20.25" customHeight="1" x14ac:dyDescent="0.5">
      <c r="A1391" s="74" t="s">
        <v>94</v>
      </c>
      <c r="D1391" s="81"/>
    </row>
    <row r="1392" spans="1:12" ht="20.25" customHeight="1" x14ac:dyDescent="0.5">
      <c r="B1392" s="83"/>
      <c r="C1392" s="83"/>
    </row>
    <row r="1393" spans="1:12" ht="20.25" customHeight="1" x14ac:dyDescent="0.5">
      <c r="A1393" s="195" t="s">
        <v>96</v>
      </c>
      <c r="B1393" s="195"/>
      <c r="C1393" s="195"/>
      <c r="D1393" s="195"/>
      <c r="F1393" s="79" t="s">
        <v>106</v>
      </c>
      <c r="G1393" s="88"/>
      <c r="H1393" s="88"/>
      <c r="I1393" s="88"/>
      <c r="J1393" s="88"/>
      <c r="K1393" s="88"/>
      <c r="L1393" s="79"/>
    </row>
    <row r="1394" spans="1:12" ht="20.25" customHeight="1" x14ac:dyDescent="0.5">
      <c r="B1394" s="197" t="str">
        <f>"("&amp;กรอกข้อมูล!B$15&amp;")"</f>
        <v>(นางสาวตัวอย่าง)</v>
      </c>
      <c r="C1394" s="197"/>
      <c r="E1394" s="79"/>
      <c r="F1394" s="222" t="s">
        <v>95</v>
      </c>
      <c r="G1394" s="222"/>
      <c r="H1394" s="222"/>
      <c r="I1394" s="222"/>
    </row>
    <row r="1395" spans="1:12" ht="20.25" customHeight="1" x14ac:dyDescent="0.5">
      <c r="K1395" s="117" t="s">
        <v>8</v>
      </c>
      <c r="L1395" s="77">
        <v>35</v>
      </c>
    </row>
    <row r="1399" spans="1:12" ht="20.25" customHeight="1" x14ac:dyDescent="0.5">
      <c r="A1399" s="179" t="s">
        <v>30</v>
      </c>
      <c r="B1399" s="179"/>
      <c r="C1399" s="179"/>
      <c r="D1399" s="179"/>
      <c r="E1399" s="179"/>
      <c r="F1399" s="179"/>
      <c r="G1399" s="179"/>
      <c r="H1399" s="179"/>
      <c r="I1399" s="179"/>
      <c r="J1399" s="179"/>
      <c r="K1399" s="179"/>
      <c r="L1399" s="179"/>
    </row>
    <row r="1400" spans="1:12" ht="26.45" customHeight="1" x14ac:dyDescent="0.5">
      <c r="A1400" s="180" t="s">
        <v>90</v>
      </c>
      <c r="B1400" s="180"/>
      <c r="C1400" s="180"/>
      <c r="D1400" s="180"/>
      <c r="E1400" s="180"/>
      <c r="F1400" s="180"/>
      <c r="G1400" s="180"/>
      <c r="H1400" s="180"/>
      <c r="I1400" s="180"/>
      <c r="J1400" s="180"/>
      <c r="K1400" s="180"/>
      <c r="L1400" s="180"/>
    </row>
    <row r="1401" spans="1:12" ht="20.25" customHeight="1" x14ac:dyDescent="0.5">
      <c r="B1401" s="102"/>
      <c r="C1401" s="103"/>
      <c r="D1401" s="179" t="s">
        <v>42</v>
      </c>
      <c r="E1401" s="179"/>
      <c r="F1401" s="260">
        <f>SUM(กรอกข้อมูล!B$13)</f>
        <v>0</v>
      </c>
      <c r="G1401" s="260"/>
      <c r="I1401" s="115"/>
      <c r="J1401" s="115"/>
    </row>
    <row r="1402" spans="1:12" ht="15.75" customHeight="1" x14ac:dyDescent="0.5">
      <c r="A1402" s="71"/>
      <c r="B1402" s="71"/>
      <c r="C1402" s="71"/>
      <c r="D1402" s="71"/>
      <c r="E1402" s="71"/>
      <c r="F1402" s="71"/>
      <c r="G1402" s="76"/>
      <c r="H1402" s="76"/>
      <c r="I1402" s="76"/>
      <c r="J1402" s="76"/>
    </row>
    <row r="1403" spans="1:12" ht="22.9" customHeight="1" x14ac:dyDescent="0.5">
      <c r="A1403" s="102" t="s">
        <v>0</v>
      </c>
      <c r="C1403" s="181">
        <f>กรอกข้อมูล!B51</f>
        <v>0</v>
      </c>
      <c r="D1403" s="181"/>
      <c r="E1403" s="181"/>
      <c r="F1403" s="181"/>
      <c r="G1403" s="121"/>
      <c r="H1403" s="115" t="s">
        <v>40</v>
      </c>
      <c r="J1403" s="115"/>
      <c r="K1403" s="78">
        <f>กรอกข้อมูล!B14</f>
        <v>0</v>
      </c>
    </row>
    <row r="1404" spans="1:12" ht="20.25" customHeight="1" x14ac:dyDescent="0.5">
      <c r="A1404" s="102"/>
      <c r="B1404" s="102"/>
      <c r="C1404" s="182"/>
      <c r="D1404" s="182"/>
      <c r="E1404" s="182"/>
      <c r="F1404" s="182"/>
      <c r="G1404" s="183"/>
      <c r="H1404" s="115"/>
      <c r="I1404" s="115"/>
      <c r="J1404" s="115"/>
    </row>
    <row r="1405" spans="1:12" ht="20.25" customHeight="1" x14ac:dyDescent="0.5">
      <c r="A1405" s="98"/>
      <c r="B1405" s="98"/>
      <c r="C1405" s="98"/>
      <c r="D1405" s="98"/>
      <c r="E1405" s="98"/>
      <c r="F1405" s="98"/>
      <c r="G1405" s="114"/>
      <c r="H1405" s="114"/>
      <c r="I1405" s="114"/>
      <c r="J1405" s="114"/>
    </row>
    <row r="1406" spans="1:12" ht="20.25" customHeight="1" x14ac:dyDescent="0.5">
      <c r="A1406" s="210" t="s">
        <v>1</v>
      </c>
      <c r="B1406" s="213" t="s">
        <v>2</v>
      </c>
      <c r="C1406" s="214"/>
      <c r="D1406" s="206" t="s">
        <v>10</v>
      </c>
      <c r="E1406" s="206" t="s">
        <v>32</v>
      </c>
      <c r="F1406" s="220" t="s">
        <v>28</v>
      </c>
      <c r="G1406" s="220"/>
      <c r="H1406" s="205" t="s">
        <v>24</v>
      </c>
      <c r="I1406" s="205"/>
      <c r="J1406" s="91" t="s">
        <v>20</v>
      </c>
      <c r="K1406" s="259" t="s">
        <v>57</v>
      </c>
      <c r="L1406" s="206" t="s">
        <v>83</v>
      </c>
    </row>
    <row r="1407" spans="1:12" ht="20.25" customHeight="1" x14ac:dyDescent="0.5">
      <c r="A1407" s="211"/>
      <c r="B1407" s="215"/>
      <c r="C1407" s="216"/>
      <c r="D1407" s="219"/>
      <c r="E1407" s="219"/>
      <c r="F1407" s="206" t="s">
        <v>26</v>
      </c>
      <c r="G1407" s="208" t="s">
        <v>27</v>
      </c>
      <c r="H1407" s="208" t="s">
        <v>26</v>
      </c>
      <c r="I1407" s="208" t="s">
        <v>27</v>
      </c>
      <c r="J1407" s="92">
        <v>100</v>
      </c>
      <c r="K1407" s="259"/>
      <c r="L1407" s="219"/>
    </row>
    <row r="1408" spans="1:12" ht="20.25" customHeight="1" x14ac:dyDescent="0.5">
      <c r="A1408" s="212"/>
      <c r="B1408" s="217"/>
      <c r="C1408" s="218"/>
      <c r="D1408" s="207"/>
      <c r="E1408" s="207"/>
      <c r="F1408" s="207"/>
      <c r="G1408" s="209"/>
      <c r="H1408" s="209"/>
      <c r="I1408" s="209"/>
      <c r="J1408" s="93" t="s">
        <v>29</v>
      </c>
      <c r="K1408" s="259"/>
      <c r="L1408" s="207"/>
    </row>
    <row r="1409" spans="1:12" ht="20.25" customHeight="1" x14ac:dyDescent="0.5">
      <c r="A1409" s="104">
        <f>กรอกข้อมูล!A2</f>
        <v>0</v>
      </c>
      <c r="B1409" s="203" t="s">
        <v>3</v>
      </c>
      <c r="C1409" s="204"/>
      <c r="D1409" s="105" t="s">
        <v>9</v>
      </c>
      <c r="E1409" s="105">
        <f>กรอกข้อมูล!C2</f>
        <v>4</v>
      </c>
      <c r="F1409" s="106">
        <v>70</v>
      </c>
      <c r="G1409" s="118">
        <f>SUM(คะแนนปลายปี!B37)</f>
        <v>0</v>
      </c>
      <c r="H1409" s="119">
        <v>30</v>
      </c>
      <c r="I1409" s="118">
        <f>SUM(คะแนนปลายปี!C37)</f>
        <v>0</v>
      </c>
      <c r="J1409" s="118">
        <f>SUM(คะแนนปลายปี!D37)</f>
        <v>0</v>
      </c>
      <c r="K1409" s="118">
        <f>SUM(คะแนนปลายปี!E37)</f>
        <v>0</v>
      </c>
      <c r="L1409" s="94"/>
    </row>
    <row r="1410" spans="1:12" ht="20.25" customHeight="1" x14ac:dyDescent="0.5">
      <c r="A1410" s="104">
        <f>กรอกข้อมูล!A3</f>
        <v>0</v>
      </c>
      <c r="B1410" s="199" t="s">
        <v>4</v>
      </c>
      <c r="C1410" s="200"/>
      <c r="D1410" s="105" t="s">
        <v>9</v>
      </c>
      <c r="E1410" s="105">
        <f>กรอกข้อมูล!C3</f>
        <v>4</v>
      </c>
      <c r="F1410" s="106">
        <v>70</v>
      </c>
      <c r="G1410" s="118">
        <f>SUM(คะแนนปลายปี!F37)</f>
        <v>0</v>
      </c>
      <c r="H1410" s="119">
        <v>30</v>
      </c>
      <c r="I1410" s="118">
        <f>SUM(คะแนนปลายปี!G37)</f>
        <v>0</v>
      </c>
      <c r="J1410" s="118">
        <f>SUM(คะแนนปลายปี!H37)</f>
        <v>0</v>
      </c>
      <c r="K1410" s="118">
        <f>SUM(คะแนนปลายปี!I37)</f>
        <v>0</v>
      </c>
      <c r="L1410" s="94"/>
    </row>
    <row r="1411" spans="1:12" ht="20.25" customHeight="1" x14ac:dyDescent="0.5">
      <c r="A1411" s="104">
        <f>กรอกข้อมูล!A4</f>
        <v>0</v>
      </c>
      <c r="B1411" s="199" t="s">
        <v>38</v>
      </c>
      <c r="C1411" s="200"/>
      <c r="D1411" s="105" t="s">
        <v>9</v>
      </c>
      <c r="E1411" s="105">
        <f>กรอกข้อมูล!C4</f>
        <v>3</v>
      </c>
      <c r="F1411" s="106">
        <v>70</v>
      </c>
      <c r="G1411" s="118">
        <f>SUM(คะแนนปลายปี!J37)</f>
        <v>0</v>
      </c>
      <c r="H1411" s="119">
        <v>30</v>
      </c>
      <c r="I1411" s="118">
        <f>SUM(คะแนนปลายปี!K37)</f>
        <v>0</v>
      </c>
      <c r="J1411" s="118">
        <f>SUM(คะแนนปลายปี!L37)</f>
        <v>0</v>
      </c>
      <c r="K1411" s="118">
        <f>SUM(คะแนนปลายปี!M37)</f>
        <v>0</v>
      </c>
      <c r="L1411" s="94"/>
    </row>
    <row r="1412" spans="1:12" ht="20.25" customHeight="1" x14ac:dyDescent="0.5">
      <c r="A1412" s="104">
        <f>กรอกข้อมูล!A5</f>
        <v>0</v>
      </c>
      <c r="B1412" s="199" t="s">
        <v>5</v>
      </c>
      <c r="C1412" s="200"/>
      <c r="D1412" s="105" t="s">
        <v>9</v>
      </c>
      <c r="E1412" s="105">
        <f>กรอกข้อมูล!C5</f>
        <v>2</v>
      </c>
      <c r="F1412" s="106">
        <v>70</v>
      </c>
      <c r="G1412" s="118">
        <f>SUM(คะแนนปลายปี!N37)</f>
        <v>0</v>
      </c>
      <c r="H1412" s="119">
        <v>30</v>
      </c>
      <c r="I1412" s="118">
        <f>SUM(คะแนนปลายปี!O37)</f>
        <v>0</v>
      </c>
      <c r="J1412" s="118">
        <f>SUM(คะแนนปลายปี!P37)</f>
        <v>0</v>
      </c>
      <c r="K1412" s="118">
        <f>SUM(คะแนนปลายปี!Q37)</f>
        <v>0</v>
      </c>
      <c r="L1412" s="94"/>
    </row>
    <row r="1413" spans="1:12" ht="20.25" customHeight="1" x14ac:dyDescent="0.5">
      <c r="A1413" s="104">
        <f>กรอกข้อมูล!A6</f>
        <v>0</v>
      </c>
      <c r="B1413" s="199" t="s">
        <v>18</v>
      </c>
      <c r="C1413" s="200"/>
      <c r="D1413" s="105" t="s">
        <v>9</v>
      </c>
      <c r="E1413" s="105">
        <f>กรอกข้อมูล!C6</f>
        <v>1</v>
      </c>
      <c r="F1413" s="106">
        <v>70</v>
      </c>
      <c r="G1413" s="118">
        <f>SUM(คะแนนปลายปี!R37)</f>
        <v>0</v>
      </c>
      <c r="H1413" s="119">
        <v>30</v>
      </c>
      <c r="I1413" s="118">
        <f>SUM(คะแนนปลายปี!S37)</f>
        <v>0</v>
      </c>
      <c r="J1413" s="118">
        <f>SUM(คะแนนปลายปี!T37)</f>
        <v>0</v>
      </c>
      <c r="K1413" s="118">
        <f>SUM(คะแนนปลายปี!U37)</f>
        <v>0</v>
      </c>
      <c r="L1413" s="94"/>
    </row>
    <row r="1414" spans="1:12" ht="20.25" customHeight="1" x14ac:dyDescent="0.5">
      <c r="A1414" s="104">
        <f>กรอกข้อมูล!A7</f>
        <v>0</v>
      </c>
      <c r="B1414" s="199" t="s">
        <v>39</v>
      </c>
      <c r="C1414" s="200"/>
      <c r="D1414" s="105" t="s">
        <v>9</v>
      </c>
      <c r="E1414" s="105">
        <f>กรอกข้อมูล!C7</f>
        <v>2</v>
      </c>
      <c r="F1414" s="106">
        <v>80</v>
      </c>
      <c r="G1414" s="118">
        <f>SUM(คะแนนปลายปี!V37)</f>
        <v>0</v>
      </c>
      <c r="H1414" s="119">
        <v>20</v>
      </c>
      <c r="I1414" s="118">
        <f>SUM(คะแนนปลายปี!W37)</f>
        <v>0</v>
      </c>
      <c r="J1414" s="118">
        <f>SUM(คะแนนปลายปี!X37)</f>
        <v>0</v>
      </c>
      <c r="K1414" s="118">
        <f>SUM(คะแนนปลายปี!Y37)</f>
        <v>0</v>
      </c>
      <c r="L1414" s="94"/>
    </row>
    <row r="1415" spans="1:12" ht="20.25" customHeight="1" x14ac:dyDescent="0.5">
      <c r="A1415" s="104">
        <f>กรอกข้อมูล!A8</f>
        <v>0</v>
      </c>
      <c r="B1415" s="199" t="s">
        <v>7</v>
      </c>
      <c r="C1415" s="200"/>
      <c r="D1415" s="105" t="s">
        <v>9</v>
      </c>
      <c r="E1415" s="105">
        <f>กรอกข้อมูล!C8</f>
        <v>2</v>
      </c>
      <c r="F1415" s="106">
        <v>80</v>
      </c>
      <c r="G1415" s="118">
        <f>SUM(คะแนนปลายปี!Z37)</f>
        <v>0</v>
      </c>
      <c r="H1415" s="119">
        <v>20</v>
      </c>
      <c r="I1415" s="118">
        <f>SUM(คะแนนปลายปี!AA37)</f>
        <v>0</v>
      </c>
      <c r="J1415" s="118">
        <f>SUM(คะแนนปลายปี!AB37)</f>
        <v>0</v>
      </c>
      <c r="K1415" s="118">
        <f>SUM(คะแนนปลายปี!AC37)</f>
        <v>0</v>
      </c>
      <c r="L1415" s="94"/>
    </row>
    <row r="1416" spans="1:12" ht="20.25" customHeight="1" x14ac:dyDescent="0.5">
      <c r="A1416" s="104">
        <f>กรอกข้อมูล!A9</f>
        <v>0</v>
      </c>
      <c r="B1416" s="199" t="s">
        <v>34</v>
      </c>
      <c r="C1416" s="200"/>
      <c r="D1416" s="105" t="s">
        <v>9</v>
      </c>
      <c r="E1416" s="105">
        <f>กรอกข้อมูล!C9</f>
        <v>1</v>
      </c>
      <c r="F1416" s="106">
        <v>80</v>
      </c>
      <c r="G1416" s="118">
        <f>SUM(คะแนนปลายปี!AD37)</f>
        <v>0</v>
      </c>
      <c r="H1416" s="119">
        <v>20</v>
      </c>
      <c r="I1416" s="118">
        <f>SUM(คะแนนปลายปี!AE37)</f>
        <v>0</v>
      </c>
      <c r="J1416" s="118">
        <f>SUM(คะแนนปลายปี!AF37)</f>
        <v>0</v>
      </c>
      <c r="K1416" s="118">
        <f>SUM(คะแนนปลายปี!AG37)</f>
        <v>0</v>
      </c>
      <c r="L1416" s="94"/>
    </row>
    <row r="1417" spans="1:12" ht="20.25" customHeight="1" x14ac:dyDescent="0.5">
      <c r="A1417" s="104">
        <f>กรอกข้อมูล!A10</f>
        <v>0</v>
      </c>
      <c r="B1417" s="199" t="s">
        <v>21</v>
      </c>
      <c r="C1417" s="200"/>
      <c r="D1417" s="105" t="s">
        <v>9</v>
      </c>
      <c r="E1417" s="105">
        <f>กรอกข้อมูล!C10</f>
        <v>2</v>
      </c>
      <c r="F1417" s="106">
        <v>70</v>
      </c>
      <c r="G1417" s="118">
        <f>SUM(คะแนนปลายปี!AH37)</f>
        <v>0</v>
      </c>
      <c r="H1417" s="119">
        <v>30</v>
      </c>
      <c r="I1417" s="118">
        <f>SUM(คะแนนปลายปี!AI37)</f>
        <v>0</v>
      </c>
      <c r="J1417" s="118">
        <f>SUM(คะแนนปลายปี!AJ37)</f>
        <v>0</v>
      </c>
      <c r="K1417" s="118">
        <f>SUM(คะแนนปลายปี!AK37)</f>
        <v>0</v>
      </c>
      <c r="L1417" s="94"/>
    </row>
    <row r="1418" spans="1:12" ht="20.25" customHeight="1" x14ac:dyDescent="0.5">
      <c r="A1418" s="104">
        <f>กรอกข้อมูล!A11</f>
        <v>0</v>
      </c>
      <c r="B1418" s="199">
        <f>กรอกข้อมูล!B11</f>
        <v>0</v>
      </c>
      <c r="C1418" s="200"/>
      <c r="D1418" s="105" t="s">
        <v>17</v>
      </c>
      <c r="E1418" s="105">
        <f>กรอกข้อมูล!C11</f>
        <v>2</v>
      </c>
      <c r="F1418" s="106">
        <v>80</v>
      </c>
      <c r="G1418" s="118">
        <f>SUM(คะแนนปลายปี!AL37)</f>
        <v>0</v>
      </c>
      <c r="H1418" s="119">
        <v>20</v>
      </c>
      <c r="I1418" s="118">
        <f>SUM(คะแนนปลายปี!AM37)</f>
        <v>0</v>
      </c>
      <c r="J1418" s="118">
        <f>SUM(คะแนนปลายปี!AN37)</f>
        <v>0</v>
      </c>
      <c r="K1418" s="118">
        <f>SUM(คะแนนปลายปี!AO37)</f>
        <v>0</v>
      </c>
      <c r="L1418" s="94"/>
    </row>
    <row r="1419" spans="1:12" ht="20.25" customHeight="1" x14ac:dyDescent="0.5">
      <c r="A1419" s="80"/>
      <c r="B1419" s="201"/>
      <c r="C1419" s="201"/>
      <c r="D1419" s="108"/>
      <c r="E1419" s="108"/>
      <c r="F1419" s="109"/>
      <c r="G1419" s="112"/>
      <c r="H1419" s="111"/>
      <c r="I1419" s="112"/>
      <c r="J1419" s="112"/>
      <c r="K1419" s="112"/>
    </row>
    <row r="1420" spans="1:12" ht="20.25" customHeight="1" x14ac:dyDescent="0.5">
      <c r="A1420" s="100"/>
      <c r="B1420" s="100"/>
      <c r="C1420" s="100"/>
      <c r="D1420" s="100"/>
      <c r="E1420" s="72">
        <f>SUM(E1409:E1419)</f>
        <v>23</v>
      </c>
      <c r="F1420" s="109"/>
      <c r="G1420" s="112"/>
      <c r="I1420" s="124"/>
      <c r="J1420" s="125"/>
    </row>
    <row r="1421" spans="1:12" ht="20.25" customHeight="1" x14ac:dyDescent="0.5">
      <c r="A1421" s="252" t="s">
        <v>87</v>
      </c>
      <c r="B1421" s="253"/>
      <c r="C1421" s="253"/>
      <c r="D1421" s="254"/>
      <c r="F1421" s="255">
        <f>ROUNDDOWN(SUM((K1409*E1409)+(K1410*E1410)+(K1411*E1411)+(K1412*E1412)+(K1413*E1413)+(K1414*E1414)+(K1415*E1415)+(K1416*E1416)+(K1417*E1417)+(K1418*E1418))/E1420,2)</f>
        <v>0</v>
      </c>
      <c r="G1421" s="256"/>
      <c r="H1421" s="113"/>
      <c r="I1421" s="120"/>
    </row>
    <row r="1422" spans="1:12" ht="3" customHeight="1" x14ac:dyDescent="0.5">
      <c r="A1422" s="80"/>
      <c r="B1422" s="107"/>
      <c r="C1422" s="107"/>
      <c r="D1422" s="108"/>
      <c r="E1422" s="71"/>
      <c r="F1422" s="80"/>
      <c r="G1422" s="113"/>
      <c r="H1422" s="113"/>
      <c r="I1422" s="120"/>
    </row>
    <row r="1423" spans="1:12" ht="20.25" customHeight="1" x14ac:dyDescent="0.5">
      <c r="A1423" s="251" t="s">
        <v>88</v>
      </c>
      <c r="B1423" s="251"/>
      <c r="C1423" s="251"/>
      <c r="D1423" s="251"/>
      <c r="F1423" s="257" t="str">
        <f>'คุณฯ-สรุป'!FL37</f>
        <v/>
      </c>
      <c r="G1423" s="258"/>
      <c r="H1423" s="88"/>
      <c r="I1423" s="88"/>
    </row>
    <row r="1424" spans="1:12" ht="3" customHeight="1" x14ac:dyDescent="0.5">
      <c r="D1424" s="75"/>
      <c r="E1424" s="101"/>
    </row>
    <row r="1425" spans="1:12" ht="20.25" customHeight="1" x14ac:dyDescent="0.5">
      <c r="A1425" s="251" t="s">
        <v>85</v>
      </c>
      <c r="B1425" s="251"/>
      <c r="C1425" s="251"/>
      <c r="D1425" s="251"/>
      <c r="F1425" s="257" t="str">
        <f>'อ่านฯ-สรุป'!BM37</f>
        <v/>
      </c>
      <c r="G1425" s="258"/>
    </row>
    <row r="1426" spans="1:12" ht="3" customHeight="1" x14ac:dyDescent="0.5">
      <c r="A1426" s="73"/>
      <c r="B1426" s="73"/>
      <c r="C1426" s="73"/>
      <c r="D1426" s="73"/>
    </row>
    <row r="1427" spans="1:12" ht="20.25" customHeight="1" x14ac:dyDescent="0.5">
      <c r="A1427" s="247" t="s">
        <v>86</v>
      </c>
      <c r="B1427" s="248"/>
      <c r="C1427" s="248"/>
      <c r="D1427" s="249"/>
    </row>
    <row r="1428" spans="1:12" ht="20.25" customHeight="1" x14ac:dyDescent="0.5">
      <c r="A1428" s="95" t="s">
        <v>91</v>
      </c>
      <c r="B1428" s="80"/>
      <c r="C1428" s="80"/>
      <c r="D1428" s="96"/>
      <c r="F1428" s="250" t="s">
        <v>89</v>
      </c>
      <c r="G1428" s="250"/>
    </row>
    <row r="1429" spans="1:12" ht="20.25" customHeight="1" x14ac:dyDescent="0.5">
      <c r="A1429" s="95" t="s">
        <v>92</v>
      </c>
      <c r="B1429" s="80"/>
      <c r="C1429" s="80"/>
      <c r="D1429" s="96"/>
      <c r="F1429" s="250" t="s">
        <v>89</v>
      </c>
      <c r="G1429" s="250"/>
    </row>
    <row r="1430" spans="1:12" ht="20.25" customHeight="1" x14ac:dyDescent="0.5">
      <c r="A1430" s="95" t="s">
        <v>93</v>
      </c>
      <c r="B1430" s="80"/>
      <c r="C1430" s="80"/>
      <c r="D1430" s="96"/>
      <c r="F1430" s="250" t="s">
        <v>89</v>
      </c>
      <c r="G1430" s="250"/>
      <c r="H1430" s="90"/>
      <c r="I1430" s="90"/>
    </row>
    <row r="1431" spans="1:12" ht="20.25" customHeight="1" x14ac:dyDescent="0.5">
      <c r="A1431" s="97" t="s">
        <v>134</v>
      </c>
      <c r="B1431" s="98"/>
      <c r="C1431" s="98"/>
      <c r="D1431" s="99"/>
      <c r="F1431" s="250" t="s">
        <v>89</v>
      </c>
      <c r="G1431" s="250"/>
    </row>
    <row r="1432" spans="1:12" ht="20.25" customHeight="1" x14ac:dyDescent="0.5">
      <c r="A1432" s="74" t="s">
        <v>94</v>
      </c>
      <c r="D1432" s="81"/>
    </row>
    <row r="1433" spans="1:12" ht="20.25" customHeight="1" x14ac:dyDescent="0.5">
      <c r="B1433" s="83"/>
      <c r="C1433" s="83"/>
    </row>
    <row r="1434" spans="1:12" ht="20.25" customHeight="1" x14ac:dyDescent="0.5">
      <c r="A1434" s="195" t="s">
        <v>96</v>
      </c>
      <c r="B1434" s="195"/>
      <c r="C1434" s="195"/>
      <c r="D1434" s="195"/>
      <c r="F1434" s="79" t="s">
        <v>106</v>
      </c>
      <c r="G1434" s="88"/>
      <c r="H1434" s="88"/>
      <c r="I1434" s="88"/>
      <c r="J1434" s="88"/>
      <c r="K1434" s="88"/>
      <c r="L1434" s="79"/>
    </row>
    <row r="1435" spans="1:12" ht="20.25" customHeight="1" x14ac:dyDescent="0.5">
      <c r="B1435" s="197" t="str">
        <f>"("&amp;กรอกข้อมูล!B$15&amp;")"</f>
        <v>(นางสาวตัวอย่าง)</v>
      </c>
      <c r="C1435" s="197"/>
      <c r="E1435" s="79"/>
      <c r="F1435" s="222" t="s">
        <v>95</v>
      </c>
      <c r="G1435" s="222"/>
      <c r="H1435" s="222"/>
      <c r="I1435" s="222"/>
    </row>
    <row r="1436" spans="1:12" ht="20.25" customHeight="1" x14ac:dyDescent="0.5">
      <c r="K1436" s="117" t="s">
        <v>8</v>
      </c>
      <c r="L1436" s="77">
        <v>36</v>
      </c>
    </row>
    <row r="1440" spans="1:12" ht="20.25" customHeight="1" x14ac:dyDescent="0.5">
      <c r="A1440" s="179" t="s">
        <v>30</v>
      </c>
      <c r="B1440" s="179"/>
      <c r="C1440" s="179"/>
      <c r="D1440" s="179"/>
      <c r="E1440" s="179"/>
      <c r="F1440" s="179"/>
      <c r="G1440" s="179"/>
      <c r="H1440" s="179"/>
      <c r="I1440" s="179"/>
      <c r="J1440" s="179"/>
      <c r="K1440" s="179"/>
      <c r="L1440" s="179"/>
    </row>
    <row r="1441" spans="1:12" ht="26.1" customHeight="1" x14ac:dyDescent="0.5">
      <c r="A1441" s="180" t="s">
        <v>90</v>
      </c>
      <c r="B1441" s="180"/>
      <c r="C1441" s="180"/>
      <c r="D1441" s="180"/>
      <c r="E1441" s="180"/>
      <c r="F1441" s="180"/>
      <c r="G1441" s="180"/>
      <c r="H1441" s="180"/>
      <c r="I1441" s="180"/>
      <c r="J1441" s="180"/>
      <c r="K1441" s="180"/>
      <c r="L1441" s="180"/>
    </row>
    <row r="1442" spans="1:12" ht="20.25" customHeight="1" x14ac:dyDescent="0.5">
      <c r="B1442" s="102"/>
      <c r="C1442" s="103"/>
      <c r="D1442" s="179" t="s">
        <v>42</v>
      </c>
      <c r="E1442" s="179"/>
      <c r="F1442" s="260">
        <f>SUM(กรอกข้อมูล!B$13)</f>
        <v>0</v>
      </c>
      <c r="G1442" s="260"/>
      <c r="I1442" s="115"/>
      <c r="J1442" s="115"/>
    </row>
    <row r="1443" spans="1:12" ht="15.75" customHeight="1" x14ac:dyDescent="0.5">
      <c r="A1443" s="71"/>
      <c r="B1443" s="71"/>
      <c r="C1443" s="71"/>
      <c r="D1443" s="71"/>
      <c r="E1443" s="71"/>
      <c r="F1443" s="71"/>
      <c r="G1443" s="76"/>
      <c r="H1443" s="76"/>
      <c r="I1443" s="76"/>
      <c r="J1443" s="76"/>
    </row>
    <row r="1444" spans="1:12" ht="22.9" customHeight="1" x14ac:dyDescent="0.5">
      <c r="A1444" s="102" t="s">
        <v>0</v>
      </c>
      <c r="C1444" s="181">
        <f>กรอกข้อมูล!B52</f>
        <v>0</v>
      </c>
      <c r="D1444" s="181"/>
      <c r="E1444" s="181"/>
      <c r="F1444" s="181"/>
      <c r="G1444" s="121"/>
      <c r="H1444" s="115" t="s">
        <v>40</v>
      </c>
      <c r="J1444" s="115"/>
      <c r="K1444" s="78">
        <f>กรอกข้อมูล!B14</f>
        <v>0</v>
      </c>
    </row>
    <row r="1445" spans="1:12" ht="20.25" customHeight="1" x14ac:dyDescent="0.5">
      <c r="A1445" s="102"/>
      <c r="B1445" s="102"/>
      <c r="C1445" s="182"/>
      <c r="D1445" s="182"/>
      <c r="E1445" s="182"/>
      <c r="F1445" s="182"/>
      <c r="G1445" s="183"/>
      <c r="H1445" s="115"/>
      <c r="I1445" s="115"/>
      <c r="J1445" s="115"/>
    </row>
    <row r="1446" spans="1:12" ht="20.25" customHeight="1" x14ac:dyDescent="0.5">
      <c r="A1446" s="98"/>
      <c r="B1446" s="98"/>
      <c r="C1446" s="98"/>
      <c r="D1446" s="98"/>
      <c r="E1446" s="98"/>
      <c r="F1446" s="98"/>
      <c r="G1446" s="114"/>
      <c r="H1446" s="114"/>
      <c r="I1446" s="114"/>
      <c r="J1446" s="114"/>
    </row>
    <row r="1447" spans="1:12" ht="20.25" customHeight="1" x14ac:dyDescent="0.5">
      <c r="A1447" s="210" t="s">
        <v>1</v>
      </c>
      <c r="B1447" s="213" t="s">
        <v>2</v>
      </c>
      <c r="C1447" s="214"/>
      <c r="D1447" s="206" t="s">
        <v>10</v>
      </c>
      <c r="E1447" s="206" t="s">
        <v>32</v>
      </c>
      <c r="F1447" s="220" t="s">
        <v>28</v>
      </c>
      <c r="G1447" s="220"/>
      <c r="H1447" s="205" t="s">
        <v>24</v>
      </c>
      <c r="I1447" s="205"/>
      <c r="J1447" s="91" t="s">
        <v>20</v>
      </c>
      <c r="K1447" s="259" t="s">
        <v>57</v>
      </c>
      <c r="L1447" s="206" t="s">
        <v>83</v>
      </c>
    </row>
    <row r="1448" spans="1:12" ht="20.25" customHeight="1" x14ac:dyDescent="0.5">
      <c r="A1448" s="211"/>
      <c r="B1448" s="215"/>
      <c r="C1448" s="216"/>
      <c r="D1448" s="219"/>
      <c r="E1448" s="219"/>
      <c r="F1448" s="206" t="s">
        <v>26</v>
      </c>
      <c r="G1448" s="208" t="s">
        <v>27</v>
      </c>
      <c r="H1448" s="208" t="s">
        <v>26</v>
      </c>
      <c r="I1448" s="208" t="s">
        <v>27</v>
      </c>
      <c r="J1448" s="92">
        <v>100</v>
      </c>
      <c r="K1448" s="259"/>
      <c r="L1448" s="219"/>
    </row>
    <row r="1449" spans="1:12" ht="20.25" customHeight="1" x14ac:dyDescent="0.5">
      <c r="A1449" s="212"/>
      <c r="B1449" s="217"/>
      <c r="C1449" s="218"/>
      <c r="D1449" s="207"/>
      <c r="E1449" s="207"/>
      <c r="F1449" s="207"/>
      <c r="G1449" s="209"/>
      <c r="H1449" s="209"/>
      <c r="I1449" s="209"/>
      <c r="J1449" s="93" t="s">
        <v>29</v>
      </c>
      <c r="K1449" s="259"/>
      <c r="L1449" s="207"/>
    </row>
    <row r="1450" spans="1:12" ht="20.25" customHeight="1" x14ac:dyDescent="0.5">
      <c r="A1450" s="104">
        <f>กรอกข้อมูล!A2</f>
        <v>0</v>
      </c>
      <c r="B1450" s="203" t="s">
        <v>3</v>
      </c>
      <c r="C1450" s="204"/>
      <c r="D1450" s="105" t="s">
        <v>9</v>
      </c>
      <c r="E1450" s="105">
        <f>กรอกข้อมูล!C2</f>
        <v>4</v>
      </c>
      <c r="F1450" s="106">
        <v>70</v>
      </c>
      <c r="G1450" s="118">
        <f>SUM(คะแนนปลายปี!B38)</f>
        <v>0</v>
      </c>
      <c r="H1450" s="119">
        <v>30</v>
      </c>
      <c r="I1450" s="118">
        <f>SUM(คะแนนปลายปี!C38)</f>
        <v>0</v>
      </c>
      <c r="J1450" s="118">
        <f>SUM(คะแนนปลายปี!D38)</f>
        <v>0</v>
      </c>
      <c r="K1450" s="118">
        <f>SUM(คะแนนปลายปี!E38)</f>
        <v>0</v>
      </c>
      <c r="L1450" s="94"/>
    </row>
    <row r="1451" spans="1:12" ht="20.25" customHeight="1" x14ac:dyDescent="0.5">
      <c r="A1451" s="104">
        <f>กรอกข้อมูล!A3</f>
        <v>0</v>
      </c>
      <c r="B1451" s="199" t="s">
        <v>4</v>
      </c>
      <c r="C1451" s="200"/>
      <c r="D1451" s="105" t="s">
        <v>9</v>
      </c>
      <c r="E1451" s="105">
        <f>กรอกข้อมูล!C3</f>
        <v>4</v>
      </c>
      <c r="F1451" s="106">
        <v>70</v>
      </c>
      <c r="G1451" s="118">
        <f>SUM(คะแนนปลายปี!F38)</f>
        <v>0</v>
      </c>
      <c r="H1451" s="119">
        <v>30</v>
      </c>
      <c r="I1451" s="118">
        <f>SUM(คะแนนปลายปี!G38)</f>
        <v>0</v>
      </c>
      <c r="J1451" s="118">
        <f>SUM(คะแนนปลายปี!H38)</f>
        <v>0</v>
      </c>
      <c r="K1451" s="118">
        <f>SUM(คะแนนปลายปี!I38)</f>
        <v>0</v>
      </c>
      <c r="L1451" s="94"/>
    </row>
    <row r="1452" spans="1:12" ht="20.25" customHeight="1" x14ac:dyDescent="0.5">
      <c r="A1452" s="104">
        <f>กรอกข้อมูล!A4</f>
        <v>0</v>
      </c>
      <c r="B1452" s="199" t="s">
        <v>38</v>
      </c>
      <c r="C1452" s="200"/>
      <c r="D1452" s="105" t="s">
        <v>9</v>
      </c>
      <c r="E1452" s="105">
        <f>กรอกข้อมูล!C4</f>
        <v>3</v>
      </c>
      <c r="F1452" s="106">
        <v>70</v>
      </c>
      <c r="G1452" s="118">
        <f>SUM(คะแนนปลายปี!J38)</f>
        <v>0</v>
      </c>
      <c r="H1452" s="119">
        <v>30</v>
      </c>
      <c r="I1452" s="118">
        <f>SUM(คะแนนปลายปี!K38)</f>
        <v>0</v>
      </c>
      <c r="J1452" s="118">
        <f>SUM(คะแนนปลายปี!L38)</f>
        <v>0</v>
      </c>
      <c r="K1452" s="118">
        <f>SUM(คะแนนปลายปี!M38)</f>
        <v>0</v>
      </c>
      <c r="L1452" s="94"/>
    </row>
    <row r="1453" spans="1:12" ht="20.25" customHeight="1" x14ac:dyDescent="0.5">
      <c r="A1453" s="104">
        <f>กรอกข้อมูล!A5</f>
        <v>0</v>
      </c>
      <c r="B1453" s="199" t="s">
        <v>5</v>
      </c>
      <c r="C1453" s="200"/>
      <c r="D1453" s="105" t="s">
        <v>9</v>
      </c>
      <c r="E1453" s="105">
        <f>กรอกข้อมูล!C5</f>
        <v>2</v>
      </c>
      <c r="F1453" s="106">
        <v>70</v>
      </c>
      <c r="G1453" s="118">
        <f>SUM(คะแนนปลายปี!N38)</f>
        <v>0</v>
      </c>
      <c r="H1453" s="119">
        <v>30</v>
      </c>
      <c r="I1453" s="118">
        <f>SUM(คะแนนปลายปี!O38)</f>
        <v>0</v>
      </c>
      <c r="J1453" s="118">
        <f>SUM(คะแนนปลายปี!P38)</f>
        <v>0</v>
      </c>
      <c r="K1453" s="118">
        <f>SUM(คะแนนปลายปี!Q38)</f>
        <v>0</v>
      </c>
      <c r="L1453" s="94"/>
    </row>
    <row r="1454" spans="1:12" ht="20.25" customHeight="1" x14ac:dyDescent="0.5">
      <c r="A1454" s="104">
        <f>กรอกข้อมูล!A6</f>
        <v>0</v>
      </c>
      <c r="B1454" s="199" t="s">
        <v>18</v>
      </c>
      <c r="C1454" s="200"/>
      <c r="D1454" s="105" t="s">
        <v>9</v>
      </c>
      <c r="E1454" s="105">
        <f>กรอกข้อมูล!C6</f>
        <v>1</v>
      </c>
      <c r="F1454" s="106">
        <v>70</v>
      </c>
      <c r="G1454" s="118">
        <f>SUM(คะแนนปลายปี!R38)</f>
        <v>0</v>
      </c>
      <c r="H1454" s="119">
        <v>30</v>
      </c>
      <c r="I1454" s="118">
        <f>SUM(คะแนนปลายปี!S38)</f>
        <v>0</v>
      </c>
      <c r="J1454" s="118">
        <f>SUM(คะแนนปลายปี!T38)</f>
        <v>0</v>
      </c>
      <c r="K1454" s="118">
        <f>SUM(คะแนนปลายปี!U38)</f>
        <v>0</v>
      </c>
      <c r="L1454" s="94"/>
    </row>
    <row r="1455" spans="1:12" ht="20.25" customHeight="1" x14ac:dyDescent="0.5">
      <c r="A1455" s="104">
        <f>กรอกข้อมูล!A7</f>
        <v>0</v>
      </c>
      <c r="B1455" s="199" t="s">
        <v>39</v>
      </c>
      <c r="C1455" s="200"/>
      <c r="D1455" s="105" t="s">
        <v>9</v>
      </c>
      <c r="E1455" s="105">
        <f>กรอกข้อมูล!C7</f>
        <v>2</v>
      </c>
      <c r="F1455" s="106">
        <v>80</v>
      </c>
      <c r="G1455" s="118">
        <f>SUM(คะแนนปลายปี!V38)</f>
        <v>0</v>
      </c>
      <c r="H1455" s="119">
        <v>20</v>
      </c>
      <c r="I1455" s="118">
        <f>SUM(คะแนนปลายปี!W38)</f>
        <v>0</v>
      </c>
      <c r="J1455" s="118">
        <f>SUM(คะแนนปลายปี!X38)</f>
        <v>0</v>
      </c>
      <c r="K1455" s="118">
        <f>SUM(คะแนนปลายปี!Y38)</f>
        <v>0</v>
      </c>
      <c r="L1455" s="94"/>
    </row>
    <row r="1456" spans="1:12" ht="20.25" customHeight="1" x14ac:dyDescent="0.5">
      <c r="A1456" s="104">
        <f>กรอกข้อมูล!A8</f>
        <v>0</v>
      </c>
      <c r="B1456" s="199" t="s">
        <v>7</v>
      </c>
      <c r="C1456" s="200"/>
      <c r="D1456" s="105" t="s">
        <v>9</v>
      </c>
      <c r="E1456" s="105">
        <f>กรอกข้อมูล!C8</f>
        <v>2</v>
      </c>
      <c r="F1456" s="106">
        <v>80</v>
      </c>
      <c r="G1456" s="118">
        <f>SUM(คะแนนปลายปี!Z38)</f>
        <v>0</v>
      </c>
      <c r="H1456" s="119">
        <v>20</v>
      </c>
      <c r="I1456" s="118">
        <f>SUM(คะแนนปลายปี!AA38)</f>
        <v>0</v>
      </c>
      <c r="J1456" s="118">
        <f>SUM(คะแนนปลายปี!AB38)</f>
        <v>0</v>
      </c>
      <c r="K1456" s="118">
        <f>SUM(คะแนนปลายปี!AC38)</f>
        <v>0</v>
      </c>
      <c r="L1456" s="94"/>
    </row>
    <row r="1457" spans="1:12" ht="20.25" customHeight="1" x14ac:dyDescent="0.5">
      <c r="A1457" s="104">
        <f>กรอกข้อมูล!A9</f>
        <v>0</v>
      </c>
      <c r="B1457" s="199" t="s">
        <v>34</v>
      </c>
      <c r="C1457" s="200"/>
      <c r="D1457" s="105" t="s">
        <v>9</v>
      </c>
      <c r="E1457" s="105">
        <f>กรอกข้อมูล!C9</f>
        <v>1</v>
      </c>
      <c r="F1457" s="106">
        <v>80</v>
      </c>
      <c r="G1457" s="118">
        <f>SUM(คะแนนปลายปี!AD38)</f>
        <v>0</v>
      </c>
      <c r="H1457" s="119">
        <v>20</v>
      </c>
      <c r="I1457" s="118">
        <f>SUM(คะแนนปลายปี!AE38)</f>
        <v>0</v>
      </c>
      <c r="J1457" s="118">
        <f>SUM(คะแนนปลายปี!AF38)</f>
        <v>0</v>
      </c>
      <c r="K1457" s="118">
        <f>SUM(คะแนนปลายปี!AG38)</f>
        <v>0</v>
      </c>
      <c r="L1457" s="94"/>
    </row>
    <row r="1458" spans="1:12" ht="20.25" customHeight="1" x14ac:dyDescent="0.5">
      <c r="A1458" s="104">
        <f>กรอกข้อมูล!A10</f>
        <v>0</v>
      </c>
      <c r="B1458" s="199" t="s">
        <v>21</v>
      </c>
      <c r="C1458" s="200"/>
      <c r="D1458" s="105" t="s">
        <v>9</v>
      </c>
      <c r="E1458" s="105">
        <f>กรอกข้อมูล!C10</f>
        <v>2</v>
      </c>
      <c r="F1458" s="106">
        <v>70</v>
      </c>
      <c r="G1458" s="118">
        <f>SUM(คะแนนปลายปี!AH38)</f>
        <v>0</v>
      </c>
      <c r="H1458" s="119">
        <v>30</v>
      </c>
      <c r="I1458" s="118">
        <f>SUM(คะแนนปลายปี!AI38)</f>
        <v>0</v>
      </c>
      <c r="J1458" s="118">
        <f>SUM(คะแนนปลายปี!AJ38)</f>
        <v>0</v>
      </c>
      <c r="K1458" s="118">
        <f>SUM(คะแนนปลายปี!AK38)</f>
        <v>0</v>
      </c>
      <c r="L1458" s="94"/>
    </row>
    <row r="1459" spans="1:12" ht="20.25" customHeight="1" x14ac:dyDescent="0.5">
      <c r="A1459" s="104">
        <f>กรอกข้อมูล!A11</f>
        <v>0</v>
      </c>
      <c r="B1459" s="199">
        <f>กรอกข้อมูล!B11</f>
        <v>0</v>
      </c>
      <c r="C1459" s="200"/>
      <c r="D1459" s="105" t="s">
        <v>17</v>
      </c>
      <c r="E1459" s="105">
        <f>กรอกข้อมูล!C11</f>
        <v>2</v>
      </c>
      <c r="F1459" s="106">
        <v>80</v>
      </c>
      <c r="G1459" s="118">
        <f>SUM(คะแนนปลายปี!AL38)</f>
        <v>0</v>
      </c>
      <c r="H1459" s="119">
        <v>20</v>
      </c>
      <c r="I1459" s="118">
        <f>SUM(คะแนนปลายปี!AM38)</f>
        <v>0</v>
      </c>
      <c r="J1459" s="118">
        <f>SUM(คะแนนปลายปี!AN38)</f>
        <v>0</v>
      </c>
      <c r="K1459" s="118">
        <f>SUM(คะแนนปลายปี!AO38)</f>
        <v>0</v>
      </c>
      <c r="L1459" s="94"/>
    </row>
    <row r="1460" spans="1:12" ht="20.25" customHeight="1" x14ac:dyDescent="0.5">
      <c r="A1460" s="80"/>
      <c r="B1460" s="201"/>
      <c r="C1460" s="201"/>
      <c r="D1460" s="108"/>
      <c r="E1460" s="108"/>
      <c r="F1460" s="109"/>
      <c r="G1460" s="112"/>
      <c r="H1460" s="111"/>
      <c r="I1460" s="112"/>
      <c r="J1460" s="112"/>
      <c r="K1460" s="112"/>
    </row>
    <row r="1461" spans="1:12" ht="20.25" customHeight="1" x14ac:dyDescent="0.5">
      <c r="A1461" s="100"/>
      <c r="B1461" s="100"/>
      <c r="C1461" s="100"/>
      <c r="D1461" s="100"/>
      <c r="E1461" s="72">
        <f>SUM(E1450:E1460)</f>
        <v>23</v>
      </c>
      <c r="F1461" s="109"/>
      <c r="G1461" s="112"/>
      <c r="I1461" s="124"/>
      <c r="J1461" s="125"/>
    </row>
    <row r="1462" spans="1:12" ht="20.25" customHeight="1" x14ac:dyDescent="0.5">
      <c r="A1462" s="252" t="s">
        <v>87</v>
      </c>
      <c r="B1462" s="253"/>
      <c r="C1462" s="253"/>
      <c r="D1462" s="254"/>
      <c r="F1462" s="255">
        <f>ROUNDDOWN(SUM((K1450*E1450)+(K1451*E1451)+(K1452*E1452)+(K1453*E1453)+(K1454*E1454)+(K1455*E1455)+(K1456*E1456)+(K1457*E1457)+(K1458*E1458)+(K1459*E1459))/E1461,2)</f>
        <v>0</v>
      </c>
      <c r="G1462" s="256"/>
      <c r="H1462" s="113"/>
      <c r="I1462" s="120"/>
    </row>
    <row r="1463" spans="1:12" ht="3" customHeight="1" x14ac:dyDescent="0.5">
      <c r="A1463" s="80"/>
      <c r="B1463" s="107"/>
      <c r="C1463" s="107"/>
      <c r="D1463" s="108"/>
      <c r="E1463" s="71"/>
      <c r="F1463" s="80"/>
      <c r="G1463" s="113"/>
      <c r="H1463" s="113"/>
      <c r="I1463" s="120"/>
    </row>
    <row r="1464" spans="1:12" ht="20.25" customHeight="1" x14ac:dyDescent="0.5">
      <c r="A1464" s="251" t="s">
        <v>88</v>
      </c>
      <c r="B1464" s="251"/>
      <c r="C1464" s="251"/>
      <c r="D1464" s="251"/>
      <c r="F1464" s="257" t="str">
        <f>'คุณฯ-สรุป'!FL38</f>
        <v/>
      </c>
      <c r="G1464" s="258"/>
      <c r="H1464" s="88"/>
      <c r="I1464" s="88"/>
    </row>
    <row r="1465" spans="1:12" ht="3" customHeight="1" x14ac:dyDescent="0.5">
      <c r="D1465" s="75"/>
      <c r="E1465" s="101"/>
    </row>
    <row r="1466" spans="1:12" ht="20.25" customHeight="1" x14ac:dyDescent="0.5">
      <c r="A1466" s="251" t="s">
        <v>85</v>
      </c>
      <c r="B1466" s="251"/>
      <c r="C1466" s="251"/>
      <c r="D1466" s="251"/>
      <c r="F1466" s="257" t="str">
        <f>'อ่านฯ-สรุป'!BM38</f>
        <v/>
      </c>
      <c r="G1466" s="258"/>
    </row>
    <row r="1467" spans="1:12" ht="3" customHeight="1" x14ac:dyDescent="0.5">
      <c r="A1467" s="73"/>
      <c r="B1467" s="73"/>
      <c r="C1467" s="73"/>
      <c r="D1467" s="73"/>
    </row>
    <row r="1468" spans="1:12" ht="20.25" customHeight="1" x14ac:dyDescent="0.5">
      <c r="A1468" s="247" t="s">
        <v>86</v>
      </c>
      <c r="B1468" s="248"/>
      <c r="C1468" s="248"/>
      <c r="D1468" s="249"/>
    </row>
    <row r="1469" spans="1:12" ht="20.25" customHeight="1" x14ac:dyDescent="0.5">
      <c r="A1469" s="95" t="s">
        <v>91</v>
      </c>
      <c r="B1469" s="80"/>
      <c r="C1469" s="80"/>
      <c r="D1469" s="96"/>
      <c r="F1469" s="250" t="s">
        <v>89</v>
      </c>
      <c r="G1469" s="250"/>
    </row>
    <row r="1470" spans="1:12" ht="20.25" customHeight="1" x14ac:dyDescent="0.5">
      <c r="A1470" s="95" t="s">
        <v>92</v>
      </c>
      <c r="B1470" s="80"/>
      <c r="C1470" s="80"/>
      <c r="D1470" s="96"/>
      <c r="F1470" s="250" t="s">
        <v>89</v>
      </c>
      <c r="G1470" s="250"/>
    </row>
    <row r="1471" spans="1:12" ht="20.25" customHeight="1" x14ac:dyDescent="0.5">
      <c r="A1471" s="95" t="s">
        <v>93</v>
      </c>
      <c r="B1471" s="80"/>
      <c r="C1471" s="80"/>
      <c r="D1471" s="96"/>
      <c r="F1471" s="250" t="s">
        <v>89</v>
      </c>
      <c r="G1471" s="250"/>
      <c r="H1471" s="90"/>
      <c r="I1471" s="90"/>
    </row>
    <row r="1472" spans="1:12" ht="20.25" customHeight="1" x14ac:dyDescent="0.5">
      <c r="A1472" s="97" t="s">
        <v>134</v>
      </c>
      <c r="B1472" s="98"/>
      <c r="C1472" s="98"/>
      <c r="D1472" s="99"/>
      <c r="F1472" s="250" t="s">
        <v>89</v>
      </c>
      <c r="G1472" s="250"/>
    </row>
    <row r="1473" spans="1:12" ht="20.25" customHeight="1" x14ac:dyDescent="0.5">
      <c r="A1473" s="74" t="s">
        <v>94</v>
      </c>
      <c r="D1473" s="81"/>
    </row>
    <row r="1474" spans="1:12" ht="20.25" customHeight="1" x14ac:dyDescent="0.5">
      <c r="B1474" s="83"/>
      <c r="C1474" s="83"/>
    </row>
    <row r="1475" spans="1:12" ht="20.25" customHeight="1" x14ac:dyDescent="0.5">
      <c r="A1475" s="195" t="s">
        <v>96</v>
      </c>
      <c r="B1475" s="195"/>
      <c r="C1475" s="195"/>
      <c r="D1475" s="195"/>
      <c r="F1475" s="79" t="s">
        <v>106</v>
      </c>
      <c r="G1475" s="88"/>
      <c r="H1475" s="88"/>
      <c r="I1475" s="88"/>
      <c r="J1475" s="88"/>
      <c r="K1475" s="88"/>
      <c r="L1475" s="79"/>
    </row>
    <row r="1476" spans="1:12" ht="20.25" customHeight="1" x14ac:dyDescent="0.5">
      <c r="B1476" s="197" t="str">
        <f>"("&amp;กรอกข้อมูล!B$15&amp;")"</f>
        <v>(นางสาวตัวอย่าง)</v>
      </c>
      <c r="C1476" s="197"/>
      <c r="E1476" s="79"/>
      <c r="F1476" s="222" t="s">
        <v>95</v>
      </c>
      <c r="G1476" s="222"/>
      <c r="H1476" s="222"/>
      <c r="I1476" s="222"/>
    </row>
    <row r="1477" spans="1:12" ht="20.25" customHeight="1" x14ac:dyDescent="0.5">
      <c r="K1477" s="117" t="s">
        <v>8</v>
      </c>
      <c r="L1477" s="77">
        <v>37</v>
      </c>
    </row>
    <row r="1481" spans="1:12" ht="20.25" customHeight="1" x14ac:dyDescent="0.5">
      <c r="A1481" s="179" t="s">
        <v>30</v>
      </c>
      <c r="B1481" s="179"/>
      <c r="C1481" s="179"/>
      <c r="D1481" s="179"/>
      <c r="E1481" s="179"/>
      <c r="F1481" s="179"/>
      <c r="G1481" s="179"/>
      <c r="H1481" s="179"/>
      <c r="I1481" s="179"/>
      <c r="J1481" s="179"/>
      <c r="K1481" s="179"/>
      <c r="L1481" s="179"/>
    </row>
    <row r="1482" spans="1:12" ht="26.1" customHeight="1" x14ac:dyDescent="0.5">
      <c r="A1482" s="180" t="s">
        <v>90</v>
      </c>
      <c r="B1482" s="180"/>
      <c r="C1482" s="180"/>
      <c r="D1482" s="180"/>
      <c r="E1482" s="180"/>
      <c r="F1482" s="180"/>
      <c r="G1482" s="180"/>
      <c r="H1482" s="180"/>
      <c r="I1482" s="180"/>
      <c r="J1482" s="180"/>
      <c r="K1482" s="180"/>
      <c r="L1482" s="180"/>
    </row>
    <row r="1483" spans="1:12" ht="20.25" customHeight="1" x14ac:dyDescent="0.5">
      <c r="B1483" s="102"/>
      <c r="C1483" s="103"/>
      <c r="D1483" s="179" t="s">
        <v>42</v>
      </c>
      <c r="E1483" s="179"/>
      <c r="F1483" s="260">
        <f>SUM(กรอกข้อมูล!B$13)</f>
        <v>0</v>
      </c>
      <c r="G1483" s="260"/>
      <c r="I1483" s="115"/>
      <c r="J1483" s="115"/>
    </row>
    <row r="1484" spans="1:12" ht="15.75" customHeight="1" x14ac:dyDescent="0.5">
      <c r="A1484" s="71"/>
      <c r="B1484" s="71"/>
      <c r="C1484" s="71"/>
      <c r="D1484" s="71"/>
      <c r="E1484" s="71"/>
      <c r="F1484" s="71"/>
      <c r="G1484" s="76"/>
      <c r="H1484" s="76"/>
      <c r="I1484" s="76"/>
      <c r="J1484" s="76"/>
    </row>
    <row r="1485" spans="1:12" ht="22.9" customHeight="1" x14ac:dyDescent="0.5">
      <c r="A1485" s="102" t="s">
        <v>0</v>
      </c>
      <c r="C1485" s="181">
        <f>(กรอกข้อมูล!B53)</f>
        <v>0</v>
      </c>
      <c r="D1485" s="181"/>
      <c r="E1485" s="181"/>
      <c r="F1485" s="181"/>
      <c r="G1485" s="121"/>
      <c r="H1485" s="115" t="s">
        <v>40</v>
      </c>
      <c r="J1485" s="115"/>
      <c r="K1485" s="78">
        <f>กรอกข้อมูล!B14</f>
        <v>0</v>
      </c>
    </row>
    <row r="1486" spans="1:12" ht="20.25" customHeight="1" x14ac:dyDescent="0.5">
      <c r="A1486" s="102"/>
      <c r="B1486" s="102"/>
      <c r="C1486" s="182"/>
      <c r="D1486" s="182"/>
      <c r="E1486" s="182"/>
      <c r="F1486" s="182"/>
      <c r="G1486" s="183"/>
      <c r="H1486" s="115"/>
      <c r="I1486" s="115"/>
      <c r="J1486" s="115"/>
    </row>
    <row r="1487" spans="1:12" ht="20.25" customHeight="1" x14ac:dyDescent="0.5">
      <c r="A1487" s="98"/>
      <c r="B1487" s="98"/>
      <c r="C1487" s="98"/>
      <c r="D1487" s="98"/>
      <c r="E1487" s="98"/>
      <c r="F1487" s="98"/>
      <c r="G1487" s="114"/>
      <c r="H1487" s="114"/>
      <c r="I1487" s="114"/>
      <c r="J1487" s="114"/>
    </row>
    <row r="1488" spans="1:12" ht="20.25" customHeight="1" x14ac:dyDescent="0.5">
      <c r="A1488" s="210" t="s">
        <v>1</v>
      </c>
      <c r="B1488" s="213" t="s">
        <v>2</v>
      </c>
      <c r="C1488" s="214"/>
      <c r="D1488" s="206" t="s">
        <v>10</v>
      </c>
      <c r="E1488" s="206" t="s">
        <v>32</v>
      </c>
      <c r="F1488" s="220" t="s">
        <v>28</v>
      </c>
      <c r="G1488" s="220"/>
      <c r="H1488" s="205" t="s">
        <v>24</v>
      </c>
      <c r="I1488" s="205"/>
      <c r="J1488" s="91" t="s">
        <v>20</v>
      </c>
      <c r="K1488" s="259" t="s">
        <v>57</v>
      </c>
      <c r="L1488" s="206" t="s">
        <v>83</v>
      </c>
    </row>
    <row r="1489" spans="1:12" ht="20.25" customHeight="1" x14ac:dyDescent="0.5">
      <c r="A1489" s="211"/>
      <c r="B1489" s="215"/>
      <c r="C1489" s="216"/>
      <c r="D1489" s="219"/>
      <c r="E1489" s="219"/>
      <c r="F1489" s="206" t="s">
        <v>26</v>
      </c>
      <c r="G1489" s="208" t="s">
        <v>27</v>
      </c>
      <c r="H1489" s="208" t="s">
        <v>26</v>
      </c>
      <c r="I1489" s="208" t="s">
        <v>27</v>
      </c>
      <c r="J1489" s="92">
        <v>100</v>
      </c>
      <c r="K1489" s="259"/>
      <c r="L1489" s="219"/>
    </row>
    <row r="1490" spans="1:12" ht="20.25" customHeight="1" x14ac:dyDescent="0.5">
      <c r="A1490" s="212"/>
      <c r="B1490" s="217"/>
      <c r="C1490" s="218"/>
      <c r="D1490" s="207"/>
      <c r="E1490" s="207"/>
      <c r="F1490" s="207"/>
      <c r="G1490" s="209"/>
      <c r="H1490" s="209"/>
      <c r="I1490" s="209"/>
      <c r="J1490" s="93" t="s">
        <v>29</v>
      </c>
      <c r="K1490" s="259"/>
      <c r="L1490" s="207"/>
    </row>
    <row r="1491" spans="1:12" ht="20.25" customHeight="1" x14ac:dyDescent="0.5">
      <c r="A1491" s="104">
        <f>กรอกข้อมูล!A2</f>
        <v>0</v>
      </c>
      <c r="B1491" s="203" t="s">
        <v>3</v>
      </c>
      <c r="C1491" s="204"/>
      <c r="D1491" s="105" t="s">
        <v>9</v>
      </c>
      <c r="E1491" s="105">
        <f>กรอกข้อมูล!C2</f>
        <v>4</v>
      </c>
      <c r="F1491" s="106">
        <v>70</v>
      </c>
      <c r="G1491" s="118">
        <f>SUM(คะแนนปลายปี!B39)</f>
        <v>0</v>
      </c>
      <c r="H1491" s="119">
        <v>30</v>
      </c>
      <c r="I1491" s="118">
        <f>SUM(คะแนนปลายปี!C39)</f>
        <v>0</v>
      </c>
      <c r="J1491" s="118">
        <f>SUM(คะแนนปลายปี!D39)</f>
        <v>0</v>
      </c>
      <c r="K1491" s="118">
        <f>SUM(คะแนนปลายปี!E39)</f>
        <v>0</v>
      </c>
      <c r="L1491" s="94"/>
    </row>
    <row r="1492" spans="1:12" ht="20.25" customHeight="1" x14ac:dyDescent="0.5">
      <c r="A1492" s="104">
        <f>กรอกข้อมูล!A3</f>
        <v>0</v>
      </c>
      <c r="B1492" s="199" t="s">
        <v>4</v>
      </c>
      <c r="C1492" s="200"/>
      <c r="D1492" s="105" t="s">
        <v>9</v>
      </c>
      <c r="E1492" s="105">
        <f>กรอกข้อมูล!C3</f>
        <v>4</v>
      </c>
      <c r="F1492" s="106">
        <v>70</v>
      </c>
      <c r="G1492" s="118">
        <f>SUM(คะแนนปลายปี!F39)</f>
        <v>0</v>
      </c>
      <c r="H1492" s="119">
        <v>30</v>
      </c>
      <c r="I1492" s="118">
        <f>SUM(คะแนนปลายปี!G39)</f>
        <v>0</v>
      </c>
      <c r="J1492" s="118">
        <f>SUM(คะแนนปลายปี!H39)</f>
        <v>0</v>
      </c>
      <c r="K1492" s="118">
        <f>SUM(คะแนนปลายปี!I39)</f>
        <v>0</v>
      </c>
      <c r="L1492" s="94"/>
    </row>
    <row r="1493" spans="1:12" ht="20.25" customHeight="1" x14ac:dyDescent="0.5">
      <c r="A1493" s="104">
        <f>กรอกข้อมูล!A4</f>
        <v>0</v>
      </c>
      <c r="B1493" s="199" t="s">
        <v>38</v>
      </c>
      <c r="C1493" s="200"/>
      <c r="D1493" s="105" t="s">
        <v>9</v>
      </c>
      <c r="E1493" s="105">
        <f>กรอกข้อมูล!C4</f>
        <v>3</v>
      </c>
      <c r="F1493" s="106">
        <v>70</v>
      </c>
      <c r="G1493" s="118">
        <f>SUM(คะแนนปลายปี!J39)</f>
        <v>0</v>
      </c>
      <c r="H1493" s="119">
        <v>30</v>
      </c>
      <c r="I1493" s="118">
        <f>SUM(คะแนนปลายปี!K39)</f>
        <v>0</v>
      </c>
      <c r="J1493" s="118">
        <f>SUM(คะแนนปลายปี!L39)</f>
        <v>0</v>
      </c>
      <c r="K1493" s="118">
        <f>SUM(คะแนนปลายปี!M39)</f>
        <v>0</v>
      </c>
      <c r="L1493" s="94"/>
    </row>
    <row r="1494" spans="1:12" ht="20.25" customHeight="1" x14ac:dyDescent="0.5">
      <c r="A1494" s="104">
        <f>กรอกข้อมูล!A5</f>
        <v>0</v>
      </c>
      <c r="B1494" s="199" t="s">
        <v>5</v>
      </c>
      <c r="C1494" s="200"/>
      <c r="D1494" s="105" t="s">
        <v>9</v>
      </c>
      <c r="E1494" s="105">
        <f>กรอกข้อมูล!C5</f>
        <v>2</v>
      </c>
      <c r="F1494" s="106">
        <v>70</v>
      </c>
      <c r="G1494" s="118">
        <f>SUM(คะแนนปลายปี!N39)</f>
        <v>0</v>
      </c>
      <c r="H1494" s="119">
        <v>30</v>
      </c>
      <c r="I1494" s="118">
        <f>SUM(คะแนนปลายปี!O39)</f>
        <v>0</v>
      </c>
      <c r="J1494" s="118">
        <f>SUM(คะแนนปลายปี!P39)</f>
        <v>0</v>
      </c>
      <c r="K1494" s="118">
        <f>SUM(คะแนนปลายปี!Q39)</f>
        <v>0</v>
      </c>
      <c r="L1494" s="94"/>
    </row>
    <row r="1495" spans="1:12" ht="20.25" customHeight="1" x14ac:dyDescent="0.5">
      <c r="A1495" s="104">
        <f>กรอกข้อมูล!A6</f>
        <v>0</v>
      </c>
      <c r="B1495" s="199" t="s">
        <v>18</v>
      </c>
      <c r="C1495" s="200"/>
      <c r="D1495" s="105" t="s">
        <v>9</v>
      </c>
      <c r="E1495" s="105">
        <f>กรอกข้อมูล!C6</f>
        <v>1</v>
      </c>
      <c r="F1495" s="106">
        <v>70</v>
      </c>
      <c r="G1495" s="118">
        <f>SUM(คะแนนปลายปี!R39)</f>
        <v>0</v>
      </c>
      <c r="H1495" s="119">
        <v>30</v>
      </c>
      <c r="I1495" s="118">
        <f>SUM(คะแนนปลายปี!S39)</f>
        <v>0</v>
      </c>
      <c r="J1495" s="118">
        <f>SUM(คะแนนปลายปี!T39)</f>
        <v>0</v>
      </c>
      <c r="K1495" s="118">
        <f>SUM(คะแนนปลายปี!U39)</f>
        <v>0</v>
      </c>
      <c r="L1495" s="94"/>
    </row>
    <row r="1496" spans="1:12" ht="20.25" customHeight="1" x14ac:dyDescent="0.5">
      <c r="A1496" s="104">
        <f>กรอกข้อมูล!A7</f>
        <v>0</v>
      </c>
      <c r="B1496" s="199" t="s">
        <v>39</v>
      </c>
      <c r="C1496" s="200"/>
      <c r="D1496" s="105" t="s">
        <v>9</v>
      </c>
      <c r="E1496" s="105">
        <f>กรอกข้อมูล!C7</f>
        <v>2</v>
      </c>
      <c r="F1496" s="106">
        <v>80</v>
      </c>
      <c r="G1496" s="118">
        <f>SUM(คะแนนปลายปี!V39)</f>
        <v>0</v>
      </c>
      <c r="H1496" s="119">
        <v>20</v>
      </c>
      <c r="I1496" s="118">
        <f>SUM(คะแนนปลายปี!W39)</f>
        <v>0</v>
      </c>
      <c r="J1496" s="118">
        <f>SUM(คะแนนปลายปี!X39)</f>
        <v>0</v>
      </c>
      <c r="K1496" s="118">
        <f>SUM(คะแนนปลายปี!Y39)</f>
        <v>0</v>
      </c>
      <c r="L1496" s="94"/>
    </row>
    <row r="1497" spans="1:12" ht="20.25" customHeight="1" x14ac:dyDescent="0.5">
      <c r="A1497" s="104">
        <f>กรอกข้อมูล!A8</f>
        <v>0</v>
      </c>
      <c r="B1497" s="199" t="s">
        <v>7</v>
      </c>
      <c r="C1497" s="200"/>
      <c r="D1497" s="105" t="s">
        <v>9</v>
      </c>
      <c r="E1497" s="105">
        <f>กรอกข้อมูล!C8</f>
        <v>2</v>
      </c>
      <c r="F1497" s="106">
        <v>80</v>
      </c>
      <c r="G1497" s="118">
        <f>SUM(คะแนนปลายปี!Z39)</f>
        <v>0</v>
      </c>
      <c r="H1497" s="119">
        <v>20</v>
      </c>
      <c r="I1497" s="118">
        <f>SUM(คะแนนปลายปี!AA39)</f>
        <v>0</v>
      </c>
      <c r="J1497" s="118">
        <f>SUM(คะแนนปลายปี!AB39)</f>
        <v>0</v>
      </c>
      <c r="K1497" s="118">
        <f>SUM(คะแนนปลายปี!AC39)</f>
        <v>0</v>
      </c>
      <c r="L1497" s="94"/>
    </row>
    <row r="1498" spans="1:12" ht="20.25" customHeight="1" x14ac:dyDescent="0.5">
      <c r="A1498" s="104">
        <f>กรอกข้อมูล!A9</f>
        <v>0</v>
      </c>
      <c r="B1498" s="199" t="s">
        <v>34</v>
      </c>
      <c r="C1498" s="200"/>
      <c r="D1498" s="105" t="s">
        <v>9</v>
      </c>
      <c r="E1498" s="105">
        <f>กรอกข้อมูล!C9</f>
        <v>1</v>
      </c>
      <c r="F1498" s="106">
        <v>80</v>
      </c>
      <c r="G1498" s="118">
        <f>SUM(คะแนนปลายปี!AD39)</f>
        <v>0</v>
      </c>
      <c r="H1498" s="119">
        <v>20</v>
      </c>
      <c r="I1498" s="118">
        <f>SUM(คะแนนปลายปี!AE39)</f>
        <v>0</v>
      </c>
      <c r="J1498" s="118">
        <f>SUM(คะแนนปลายปี!AF39)</f>
        <v>0</v>
      </c>
      <c r="K1498" s="118">
        <f>SUM(คะแนนปลายปี!AG39)</f>
        <v>0</v>
      </c>
      <c r="L1498" s="94"/>
    </row>
    <row r="1499" spans="1:12" ht="20.25" customHeight="1" x14ac:dyDescent="0.5">
      <c r="A1499" s="104">
        <f>กรอกข้อมูล!A10</f>
        <v>0</v>
      </c>
      <c r="B1499" s="199" t="s">
        <v>21</v>
      </c>
      <c r="C1499" s="200"/>
      <c r="D1499" s="105" t="s">
        <v>9</v>
      </c>
      <c r="E1499" s="105">
        <f>กรอกข้อมูล!C10</f>
        <v>2</v>
      </c>
      <c r="F1499" s="106">
        <v>70</v>
      </c>
      <c r="G1499" s="118">
        <f>SUM(คะแนนปลายปี!AH39)</f>
        <v>0</v>
      </c>
      <c r="H1499" s="119">
        <v>30</v>
      </c>
      <c r="I1499" s="118">
        <f>SUM(คะแนนปลายปี!AI39)</f>
        <v>0</v>
      </c>
      <c r="J1499" s="118">
        <f>SUM(คะแนนปลายปี!AJ39)</f>
        <v>0</v>
      </c>
      <c r="K1499" s="118">
        <f>SUM(คะแนนปลายปี!AK39)</f>
        <v>0</v>
      </c>
      <c r="L1499" s="94"/>
    </row>
    <row r="1500" spans="1:12" ht="20.25" customHeight="1" x14ac:dyDescent="0.5">
      <c r="A1500" s="104">
        <f>กรอกข้อมูล!A11</f>
        <v>0</v>
      </c>
      <c r="B1500" s="199">
        <f>กรอกข้อมูล!B11</f>
        <v>0</v>
      </c>
      <c r="C1500" s="200"/>
      <c r="D1500" s="105" t="s">
        <v>17</v>
      </c>
      <c r="E1500" s="105">
        <f>กรอกข้อมูล!C11</f>
        <v>2</v>
      </c>
      <c r="F1500" s="106">
        <v>80</v>
      </c>
      <c r="G1500" s="118">
        <f>SUM(คะแนนปลายปี!AL39)</f>
        <v>0</v>
      </c>
      <c r="H1500" s="119">
        <v>20</v>
      </c>
      <c r="I1500" s="118">
        <f>SUM(คะแนนปลายปี!AM39)</f>
        <v>0</v>
      </c>
      <c r="J1500" s="118">
        <f>SUM(คะแนนปลายปี!AN39)</f>
        <v>0</v>
      </c>
      <c r="K1500" s="118">
        <f>SUM(คะแนนปลายปี!AO39)</f>
        <v>0</v>
      </c>
      <c r="L1500" s="94"/>
    </row>
    <row r="1501" spans="1:12" ht="20.25" customHeight="1" x14ac:dyDescent="0.5">
      <c r="A1501" s="80"/>
      <c r="B1501" s="201"/>
      <c r="C1501" s="201"/>
      <c r="D1501" s="108"/>
      <c r="E1501" s="108"/>
      <c r="F1501" s="109"/>
      <c r="G1501" s="112"/>
      <c r="H1501" s="111"/>
      <c r="I1501" s="112"/>
      <c r="J1501" s="112"/>
      <c r="K1501" s="112"/>
    </row>
    <row r="1502" spans="1:12" ht="20.25" customHeight="1" x14ac:dyDescent="0.5">
      <c r="A1502" s="100"/>
      <c r="B1502" s="100"/>
      <c r="C1502" s="100"/>
      <c r="D1502" s="100"/>
      <c r="E1502" s="72">
        <f>SUM(E1491:E1501)</f>
        <v>23</v>
      </c>
      <c r="F1502" s="109"/>
      <c r="G1502" s="112"/>
      <c r="I1502" s="124"/>
      <c r="J1502" s="125"/>
    </row>
    <row r="1503" spans="1:12" ht="20.25" customHeight="1" x14ac:dyDescent="0.5">
      <c r="A1503" s="252" t="s">
        <v>87</v>
      </c>
      <c r="B1503" s="253"/>
      <c r="C1503" s="253"/>
      <c r="D1503" s="254"/>
      <c r="F1503" s="255">
        <f>ROUNDDOWN(SUM((K1491*E1491)+(K1492*E1492)+(K1493*E1493)+(K1494*E1494)+(K1495*E1495)+(K1496*E1496)+(K1497*E1497)+(K1498*E1498)+(K1499*E1499)+(K1500*E1500))/E1502,2)</f>
        <v>0</v>
      </c>
      <c r="G1503" s="256"/>
      <c r="H1503" s="113"/>
      <c r="I1503" s="120"/>
    </row>
    <row r="1504" spans="1:12" ht="3" customHeight="1" x14ac:dyDescent="0.5">
      <c r="A1504" s="80"/>
      <c r="B1504" s="107"/>
      <c r="C1504" s="107"/>
      <c r="D1504" s="108"/>
      <c r="E1504" s="71"/>
      <c r="F1504" s="80"/>
      <c r="G1504" s="113"/>
      <c r="H1504" s="113"/>
      <c r="I1504" s="120"/>
    </row>
    <row r="1505" spans="1:12" ht="20.25" customHeight="1" x14ac:dyDescent="0.5">
      <c r="A1505" s="251" t="s">
        <v>88</v>
      </c>
      <c r="B1505" s="251"/>
      <c r="C1505" s="251"/>
      <c r="D1505" s="251"/>
      <c r="F1505" s="257" t="str">
        <f>'คุณฯ-สรุป'!FL39</f>
        <v/>
      </c>
      <c r="G1505" s="258"/>
      <c r="H1505" s="88"/>
      <c r="I1505" s="88"/>
    </row>
    <row r="1506" spans="1:12" ht="3" customHeight="1" x14ac:dyDescent="0.5">
      <c r="D1506" s="75"/>
      <c r="E1506" s="101"/>
    </row>
    <row r="1507" spans="1:12" ht="20.25" customHeight="1" x14ac:dyDescent="0.5">
      <c r="A1507" s="251" t="s">
        <v>85</v>
      </c>
      <c r="B1507" s="251"/>
      <c r="C1507" s="251"/>
      <c r="D1507" s="251"/>
      <c r="F1507" s="257" t="str">
        <f>'อ่านฯ-สรุป'!BM39</f>
        <v/>
      </c>
      <c r="G1507" s="258"/>
    </row>
    <row r="1508" spans="1:12" ht="3" customHeight="1" x14ac:dyDescent="0.5">
      <c r="A1508" s="73"/>
      <c r="B1508" s="73"/>
      <c r="C1508" s="73"/>
      <c r="D1508" s="73"/>
    </row>
    <row r="1509" spans="1:12" ht="20.25" customHeight="1" x14ac:dyDescent="0.5">
      <c r="A1509" s="247" t="s">
        <v>86</v>
      </c>
      <c r="B1509" s="248"/>
      <c r="C1509" s="248"/>
      <c r="D1509" s="249"/>
    </row>
    <row r="1510" spans="1:12" ht="20.25" customHeight="1" x14ac:dyDescent="0.5">
      <c r="A1510" s="95" t="s">
        <v>91</v>
      </c>
      <c r="B1510" s="80"/>
      <c r="C1510" s="80"/>
      <c r="D1510" s="96"/>
      <c r="F1510" s="250" t="s">
        <v>89</v>
      </c>
      <c r="G1510" s="250"/>
    </row>
    <row r="1511" spans="1:12" ht="20.25" customHeight="1" x14ac:dyDescent="0.5">
      <c r="A1511" s="95" t="s">
        <v>92</v>
      </c>
      <c r="B1511" s="80"/>
      <c r="C1511" s="80"/>
      <c r="D1511" s="96"/>
      <c r="F1511" s="250" t="s">
        <v>89</v>
      </c>
      <c r="G1511" s="250"/>
    </row>
    <row r="1512" spans="1:12" ht="20.25" customHeight="1" x14ac:dyDescent="0.5">
      <c r="A1512" s="95" t="s">
        <v>93</v>
      </c>
      <c r="B1512" s="80"/>
      <c r="C1512" s="80"/>
      <c r="D1512" s="96"/>
      <c r="F1512" s="250" t="s">
        <v>89</v>
      </c>
      <c r="G1512" s="250"/>
      <c r="H1512" s="90"/>
      <c r="I1512" s="90"/>
    </row>
    <row r="1513" spans="1:12" ht="20.25" customHeight="1" x14ac:dyDescent="0.5">
      <c r="A1513" s="97" t="s">
        <v>134</v>
      </c>
      <c r="B1513" s="98"/>
      <c r="C1513" s="98"/>
      <c r="D1513" s="99"/>
      <c r="F1513" s="250" t="s">
        <v>89</v>
      </c>
      <c r="G1513" s="250"/>
    </row>
    <row r="1514" spans="1:12" ht="20.25" customHeight="1" x14ac:dyDescent="0.5">
      <c r="A1514" s="74" t="s">
        <v>94</v>
      </c>
      <c r="D1514" s="81"/>
    </row>
    <row r="1515" spans="1:12" ht="20.25" customHeight="1" x14ac:dyDescent="0.5">
      <c r="B1515" s="83"/>
      <c r="C1515" s="83"/>
    </row>
    <row r="1516" spans="1:12" ht="20.25" customHeight="1" x14ac:dyDescent="0.5">
      <c r="A1516" s="195" t="s">
        <v>96</v>
      </c>
      <c r="B1516" s="195"/>
      <c r="C1516" s="195"/>
      <c r="D1516" s="195"/>
      <c r="F1516" s="79" t="s">
        <v>106</v>
      </c>
      <c r="G1516" s="88"/>
      <c r="H1516" s="88"/>
      <c r="I1516" s="88"/>
      <c r="J1516" s="88"/>
      <c r="K1516" s="88"/>
      <c r="L1516" s="79"/>
    </row>
    <row r="1517" spans="1:12" ht="20.25" customHeight="1" x14ac:dyDescent="0.5">
      <c r="B1517" s="197" t="str">
        <f>"("&amp;กรอกข้อมูล!B$15&amp;")"</f>
        <v>(นางสาวตัวอย่าง)</v>
      </c>
      <c r="C1517" s="197"/>
      <c r="E1517" s="79"/>
      <c r="F1517" s="222" t="s">
        <v>95</v>
      </c>
      <c r="G1517" s="222"/>
      <c r="H1517" s="222"/>
      <c r="I1517" s="222"/>
    </row>
    <row r="1518" spans="1:12" ht="20.25" customHeight="1" x14ac:dyDescent="0.5">
      <c r="K1518" s="117" t="s">
        <v>8</v>
      </c>
      <c r="L1518" s="77">
        <v>38</v>
      </c>
    </row>
    <row r="1522" spans="1:12" ht="20.25" customHeight="1" x14ac:dyDescent="0.5">
      <c r="A1522" s="179" t="s">
        <v>30</v>
      </c>
      <c r="B1522" s="179"/>
      <c r="C1522" s="179"/>
      <c r="D1522" s="179"/>
      <c r="E1522" s="179"/>
      <c r="F1522" s="179"/>
      <c r="G1522" s="179"/>
      <c r="H1522" s="179"/>
      <c r="I1522" s="179"/>
      <c r="J1522" s="179"/>
      <c r="K1522" s="179"/>
      <c r="L1522" s="179"/>
    </row>
    <row r="1523" spans="1:12" ht="26.1" customHeight="1" x14ac:dyDescent="0.5">
      <c r="A1523" s="180" t="s">
        <v>90</v>
      </c>
      <c r="B1523" s="180"/>
      <c r="C1523" s="180"/>
      <c r="D1523" s="180"/>
      <c r="E1523" s="180"/>
      <c r="F1523" s="180"/>
      <c r="G1523" s="180"/>
      <c r="H1523" s="180"/>
      <c r="I1523" s="180"/>
      <c r="J1523" s="180"/>
      <c r="K1523" s="180"/>
      <c r="L1523" s="180"/>
    </row>
    <row r="1524" spans="1:12" ht="20.25" customHeight="1" x14ac:dyDescent="0.5">
      <c r="B1524" s="102"/>
      <c r="C1524" s="103"/>
      <c r="D1524" s="179" t="s">
        <v>42</v>
      </c>
      <c r="E1524" s="179"/>
      <c r="F1524" s="260">
        <f>SUM(กรอกข้อมูล!B$13)</f>
        <v>0</v>
      </c>
      <c r="G1524" s="260"/>
      <c r="I1524" s="115"/>
      <c r="J1524" s="115"/>
    </row>
    <row r="1525" spans="1:12" ht="15.75" customHeight="1" x14ac:dyDescent="0.5">
      <c r="A1525" s="71"/>
      <c r="B1525" s="71"/>
      <c r="C1525" s="71"/>
      <c r="D1525" s="71"/>
      <c r="E1525" s="71"/>
      <c r="F1525" s="71"/>
      <c r="G1525" s="76"/>
      <c r="H1525" s="76"/>
      <c r="I1525" s="76"/>
      <c r="J1525" s="76"/>
    </row>
    <row r="1526" spans="1:12" ht="22.9" customHeight="1" x14ac:dyDescent="0.5">
      <c r="A1526" s="102" t="s">
        <v>0</v>
      </c>
      <c r="C1526" s="181">
        <f>(กรอกข้อมูล!B54)</f>
        <v>0</v>
      </c>
      <c r="D1526" s="181"/>
      <c r="E1526" s="181"/>
      <c r="F1526" s="181"/>
      <c r="G1526" s="121"/>
      <c r="H1526" s="115" t="s">
        <v>40</v>
      </c>
      <c r="J1526" s="115"/>
      <c r="K1526" s="78">
        <f>กรอกข้อมูล!B14</f>
        <v>0</v>
      </c>
    </row>
    <row r="1527" spans="1:12" ht="20.25" customHeight="1" x14ac:dyDescent="0.5">
      <c r="A1527" s="102"/>
      <c r="B1527" s="102"/>
      <c r="C1527" s="182"/>
      <c r="D1527" s="182"/>
      <c r="E1527" s="182"/>
      <c r="F1527" s="182"/>
      <c r="G1527" s="183"/>
      <c r="H1527" s="115"/>
      <c r="I1527" s="115"/>
      <c r="J1527" s="115"/>
    </row>
    <row r="1528" spans="1:12" ht="20.25" customHeight="1" x14ac:dyDescent="0.5">
      <c r="A1528" s="98"/>
      <c r="B1528" s="98"/>
      <c r="C1528" s="98"/>
      <c r="D1528" s="98"/>
      <c r="E1528" s="98"/>
      <c r="F1528" s="98"/>
      <c r="G1528" s="114"/>
      <c r="H1528" s="114"/>
      <c r="I1528" s="114"/>
      <c r="J1528" s="114"/>
    </row>
    <row r="1529" spans="1:12" ht="20.25" customHeight="1" x14ac:dyDescent="0.5">
      <c r="A1529" s="210" t="s">
        <v>1</v>
      </c>
      <c r="B1529" s="213" t="s">
        <v>2</v>
      </c>
      <c r="C1529" s="214"/>
      <c r="D1529" s="206" t="s">
        <v>10</v>
      </c>
      <c r="E1529" s="206" t="s">
        <v>32</v>
      </c>
      <c r="F1529" s="220" t="s">
        <v>28</v>
      </c>
      <c r="G1529" s="220"/>
      <c r="H1529" s="205" t="s">
        <v>24</v>
      </c>
      <c r="I1529" s="205"/>
      <c r="J1529" s="91" t="s">
        <v>20</v>
      </c>
      <c r="K1529" s="259" t="s">
        <v>57</v>
      </c>
      <c r="L1529" s="206" t="s">
        <v>83</v>
      </c>
    </row>
    <row r="1530" spans="1:12" ht="20.25" customHeight="1" x14ac:dyDescent="0.5">
      <c r="A1530" s="211"/>
      <c r="B1530" s="215"/>
      <c r="C1530" s="216"/>
      <c r="D1530" s="219"/>
      <c r="E1530" s="219"/>
      <c r="F1530" s="206" t="s">
        <v>26</v>
      </c>
      <c r="G1530" s="208" t="s">
        <v>27</v>
      </c>
      <c r="H1530" s="208" t="s">
        <v>26</v>
      </c>
      <c r="I1530" s="208" t="s">
        <v>27</v>
      </c>
      <c r="J1530" s="92">
        <v>100</v>
      </c>
      <c r="K1530" s="259"/>
      <c r="L1530" s="219"/>
    </row>
    <row r="1531" spans="1:12" ht="20.25" customHeight="1" x14ac:dyDescent="0.5">
      <c r="A1531" s="212"/>
      <c r="B1531" s="217"/>
      <c r="C1531" s="218"/>
      <c r="D1531" s="207"/>
      <c r="E1531" s="207"/>
      <c r="F1531" s="207"/>
      <c r="G1531" s="209"/>
      <c r="H1531" s="209"/>
      <c r="I1531" s="209"/>
      <c r="J1531" s="93" t="s">
        <v>29</v>
      </c>
      <c r="K1531" s="259"/>
      <c r="L1531" s="207"/>
    </row>
    <row r="1532" spans="1:12" ht="20.25" customHeight="1" x14ac:dyDescent="0.5">
      <c r="A1532" s="104">
        <f>กรอกข้อมูล!A2</f>
        <v>0</v>
      </c>
      <c r="B1532" s="203" t="s">
        <v>3</v>
      </c>
      <c r="C1532" s="204"/>
      <c r="D1532" s="105" t="s">
        <v>9</v>
      </c>
      <c r="E1532" s="105">
        <f>กรอกข้อมูล!C2</f>
        <v>4</v>
      </c>
      <c r="F1532" s="106">
        <v>70</v>
      </c>
      <c r="G1532" s="118">
        <f>SUM(คะแนนปลายปี!B40)</f>
        <v>0</v>
      </c>
      <c r="H1532" s="119">
        <v>30</v>
      </c>
      <c r="I1532" s="118">
        <f>SUM(คะแนนปลายปี!C40)</f>
        <v>0</v>
      </c>
      <c r="J1532" s="118">
        <f>SUM(คะแนนปลายปี!D40)</f>
        <v>0</v>
      </c>
      <c r="K1532" s="118">
        <f>SUM(คะแนนปลายปี!E40)</f>
        <v>0</v>
      </c>
      <c r="L1532" s="94"/>
    </row>
    <row r="1533" spans="1:12" ht="20.25" customHeight="1" x14ac:dyDescent="0.5">
      <c r="A1533" s="104">
        <f>กรอกข้อมูล!A3</f>
        <v>0</v>
      </c>
      <c r="B1533" s="199" t="s">
        <v>4</v>
      </c>
      <c r="C1533" s="200"/>
      <c r="D1533" s="105" t="s">
        <v>9</v>
      </c>
      <c r="E1533" s="105">
        <f>กรอกข้อมูล!C3</f>
        <v>4</v>
      </c>
      <c r="F1533" s="106">
        <v>70</v>
      </c>
      <c r="G1533" s="118">
        <f>SUM(คะแนนปลายปี!F40)</f>
        <v>0</v>
      </c>
      <c r="H1533" s="119">
        <v>30</v>
      </c>
      <c r="I1533" s="118">
        <f>SUM(คะแนนปลายปี!G40)</f>
        <v>0</v>
      </c>
      <c r="J1533" s="118">
        <f>SUM(คะแนนปลายปี!H40)</f>
        <v>0</v>
      </c>
      <c r="K1533" s="118">
        <f>SUM(คะแนนปลายปี!I40)</f>
        <v>0</v>
      </c>
      <c r="L1533" s="94"/>
    </row>
    <row r="1534" spans="1:12" ht="20.25" customHeight="1" x14ac:dyDescent="0.5">
      <c r="A1534" s="104">
        <f>กรอกข้อมูล!A4</f>
        <v>0</v>
      </c>
      <c r="B1534" s="199" t="s">
        <v>38</v>
      </c>
      <c r="C1534" s="200"/>
      <c r="D1534" s="105" t="s">
        <v>9</v>
      </c>
      <c r="E1534" s="105">
        <f>กรอกข้อมูล!C4</f>
        <v>3</v>
      </c>
      <c r="F1534" s="106">
        <v>70</v>
      </c>
      <c r="G1534" s="118">
        <f>SUM(คะแนนปลายปี!J40)</f>
        <v>0</v>
      </c>
      <c r="H1534" s="119">
        <v>30</v>
      </c>
      <c r="I1534" s="118">
        <f>SUM(คะแนนปลายปี!K40)</f>
        <v>0</v>
      </c>
      <c r="J1534" s="118">
        <f>SUM(คะแนนปลายปี!L40)</f>
        <v>0</v>
      </c>
      <c r="K1534" s="118">
        <f>SUM(คะแนนปลายปี!M40)</f>
        <v>0</v>
      </c>
      <c r="L1534" s="94"/>
    </row>
    <row r="1535" spans="1:12" ht="20.25" customHeight="1" x14ac:dyDescent="0.5">
      <c r="A1535" s="104">
        <f>กรอกข้อมูล!A5</f>
        <v>0</v>
      </c>
      <c r="B1535" s="199" t="s">
        <v>5</v>
      </c>
      <c r="C1535" s="200"/>
      <c r="D1535" s="105" t="s">
        <v>9</v>
      </c>
      <c r="E1535" s="105">
        <f>กรอกข้อมูล!C5</f>
        <v>2</v>
      </c>
      <c r="F1535" s="106">
        <v>70</v>
      </c>
      <c r="G1535" s="118">
        <f>SUM(คะแนนปลายปี!N40)</f>
        <v>0</v>
      </c>
      <c r="H1535" s="119">
        <v>30</v>
      </c>
      <c r="I1535" s="118">
        <f>SUM(คะแนนปลายปี!O40)</f>
        <v>0</v>
      </c>
      <c r="J1535" s="118">
        <f>SUM(คะแนนปลายปี!P40)</f>
        <v>0</v>
      </c>
      <c r="K1535" s="118">
        <f>SUM(คะแนนปลายปี!Q40)</f>
        <v>0</v>
      </c>
      <c r="L1535" s="94"/>
    </row>
    <row r="1536" spans="1:12" ht="20.25" customHeight="1" x14ac:dyDescent="0.5">
      <c r="A1536" s="104">
        <f>กรอกข้อมูล!A6</f>
        <v>0</v>
      </c>
      <c r="B1536" s="199" t="s">
        <v>18</v>
      </c>
      <c r="C1536" s="200"/>
      <c r="D1536" s="105" t="s">
        <v>9</v>
      </c>
      <c r="E1536" s="105">
        <f>กรอกข้อมูล!C6</f>
        <v>1</v>
      </c>
      <c r="F1536" s="106">
        <v>70</v>
      </c>
      <c r="G1536" s="118">
        <f>SUM(คะแนนปลายปี!R40)</f>
        <v>0</v>
      </c>
      <c r="H1536" s="119">
        <v>30</v>
      </c>
      <c r="I1536" s="118">
        <f>SUM(คะแนนปลายปี!S40)</f>
        <v>0</v>
      </c>
      <c r="J1536" s="118">
        <f>SUM(คะแนนปลายปี!T40)</f>
        <v>0</v>
      </c>
      <c r="K1536" s="118">
        <f>SUM(คะแนนปลายปี!U40)</f>
        <v>0</v>
      </c>
      <c r="L1536" s="94"/>
    </row>
    <row r="1537" spans="1:12" ht="20.25" customHeight="1" x14ac:dyDescent="0.5">
      <c r="A1537" s="104">
        <f>กรอกข้อมูล!A7</f>
        <v>0</v>
      </c>
      <c r="B1537" s="199" t="s">
        <v>39</v>
      </c>
      <c r="C1537" s="200"/>
      <c r="D1537" s="105" t="s">
        <v>9</v>
      </c>
      <c r="E1537" s="105">
        <f>กรอกข้อมูล!C7</f>
        <v>2</v>
      </c>
      <c r="F1537" s="106">
        <v>80</v>
      </c>
      <c r="G1537" s="118">
        <f>SUM(คะแนนปลายปี!V40)</f>
        <v>0</v>
      </c>
      <c r="H1537" s="119">
        <v>20</v>
      </c>
      <c r="I1537" s="118">
        <f>SUM(คะแนนปลายปี!W40)</f>
        <v>0</v>
      </c>
      <c r="J1537" s="118">
        <f>SUM(คะแนนปลายปี!X40)</f>
        <v>0</v>
      </c>
      <c r="K1537" s="118">
        <f>SUM(คะแนนปลายปี!Y40)</f>
        <v>0</v>
      </c>
      <c r="L1537" s="94"/>
    </row>
    <row r="1538" spans="1:12" ht="20.25" customHeight="1" x14ac:dyDescent="0.5">
      <c r="A1538" s="104">
        <f>กรอกข้อมูล!A8</f>
        <v>0</v>
      </c>
      <c r="B1538" s="199" t="s">
        <v>7</v>
      </c>
      <c r="C1538" s="200"/>
      <c r="D1538" s="105" t="s">
        <v>9</v>
      </c>
      <c r="E1538" s="105">
        <f>กรอกข้อมูล!C8</f>
        <v>2</v>
      </c>
      <c r="F1538" s="106">
        <v>80</v>
      </c>
      <c r="G1538" s="118">
        <f>SUM(คะแนนปลายปี!Z40)</f>
        <v>0</v>
      </c>
      <c r="H1538" s="119">
        <v>20</v>
      </c>
      <c r="I1538" s="118">
        <f>SUM(คะแนนปลายปี!AA40)</f>
        <v>0</v>
      </c>
      <c r="J1538" s="118">
        <f>SUM(คะแนนปลายปี!AB40)</f>
        <v>0</v>
      </c>
      <c r="K1538" s="118">
        <f>SUM(คะแนนปลายปี!AC40)</f>
        <v>0</v>
      </c>
      <c r="L1538" s="94"/>
    </row>
    <row r="1539" spans="1:12" ht="20.25" customHeight="1" x14ac:dyDescent="0.5">
      <c r="A1539" s="104">
        <f>กรอกข้อมูล!A9</f>
        <v>0</v>
      </c>
      <c r="B1539" s="199" t="s">
        <v>34</v>
      </c>
      <c r="C1539" s="200"/>
      <c r="D1539" s="105" t="s">
        <v>9</v>
      </c>
      <c r="E1539" s="105">
        <f>กรอกข้อมูล!C9</f>
        <v>1</v>
      </c>
      <c r="F1539" s="106">
        <v>80</v>
      </c>
      <c r="G1539" s="118">
        <f>SUM(คะแนนปลายปี!AD40)</f>
        <v>0</v>
      </c>
      <c r="H1539" s="119">
        <v>20</v>
      </c>
      <c r="I1539" s="118">
        <f>SUM(คะแนนปลายปี!AE40)</f>
        <v>0</v>
      </c>
      <c r="J1539" s="118">
        <f>SUM(คะแนนปลายปี!AF40)</f>
        <v>0</v>
      </c>
      <c r="K1539" s="118">
        <f>SUM(คะแนนปลายปี!AG40)</f>
        <v>0</v>
      </c>
      <c r="L1539" s="94"/>
    </row>
    <row r="1540" spans="1:12" ht="20.25" customHeight="1" x14ac:dyDescent="0.5">
      <c r="A1540" s="104">
        <f>กรอกข้อมูล!A10</f>
        <v>0</v>
      </c>
      <c r="B1540" s="199" t="s">
        <v>21</v>
      </c>
      <c r="C1540" s="200"/>
      <c r="D1540" s="105" t="s">
        <v>9</v>
      </c>
      <c r="E1540" s="105">
        <f>กรอกข้อมูล!C10</f>
        <v>2</v>
      </c>
      <c r="F1540" s="106">
        <v>70</v>
      </c>
      <c r="G1540" s="118">
        <f>SUM(คะแนนปลายปี!AH40)</f>
        <v>0</v>
      </c>
      <c r="H1540" s="119">
        <v>30</v>
      </c>
      <c r="I1540" s="118">
        <f>SUM(คะแนนปลายปี!AI40)</f>
        <v>0</v>
      </c>
      <c r="J1540" s="118">
        <f>SUM(คะแนนปลายปี!AJ40)</f>
        <v>0</v>
      </c>
      <c r="K1540" s="118">
        <f>SUM(คะแนนปลายปี!AK40)</f>
        <v>0</v>
      </c>
      <c r="L1540" s="94"/>
    </row>
    <row r="1541" spans="1:12" ht="20.25" customHeight="1" x14ac:dyDescent="0.5">
      <c r="A1541" s="104">
        <f>กรอกข้อมูล!A11</f>
        <v>0</v>
      </c>
      <c r="B1541" s="199">
        <f>กรอกข้อมูล!B11</f>
        <v>0</v>
      </c>
      <c r="C1541" s="200"/>
      <c r="D1541" s="105" t="s">
        <v>17</v>
      </c>
      <c r="E1541" s="105">
        <f>กรอกข้อมูล!C11</f>
        <v>2</v>
      </c>
      <c r="F1541" s="106">
        <v>80</v>
      </c>
      <c r="G1541" s="118">
        <f>SUM(คะแนนปลายปี!AL40)</f>
        <v>0</v>
      </c>
      <c r="H1541" s="119">
        <v>20</v>
      </c>
      <c r="I1541" s="118">
        <f>SUM(คะแนนปลายปี!AM40)</f>
        <v>0</v>
      </c>
      <c r="J1541" s="118">
        <f>SUM(คะแนนปลายปี!AN40)</f>
        <v>0</v>
      </c>
      <c r="K1541" s="118">
        <f>SUM(คะแนนปลายปี!AO40)</f>
        <v>0</v>
      </c>
      <c r="L1541" s="94"/>
    </row>
    <row r="1542" spans="1:12" ht="20.25" customHeight="1" x14ac:dyDescent="0.5">
      <c r="A1542" s="80"/>
      <c r="B1542" s="201"/>
      <c r="C1542" s="201"/>
      <c r="D1542" s="108"/>
      <c r="E1542" s="108"/>
      <c r="F1542" s="109"/>
      <c r="G1542" s="112"/>
      <c r="H1542" s="111"/>
      <c r="I1542" s="112"/>
      <c r="J1542" s="112"/>
      <c r="K1542" s="112"/>
    </row>
    <row r="1543" spans="1:12" ht="20.25" customHeight="1" x14ac:dyDescent="0.5">
      <c r="A1543" s="100"/>
      <c r="B1543" s="100"/>
      <c r="C1543" s="100"/>
      <c r="D1543" s="100"/>
      <c r="E1543" s="72">
        <f>SUM(E1532:E1542)</f>
        <v>23</v>
      </c>
      <c r="F1543" s="109"/>
      <c r="G1543" s="112"/>
      <c r="I1543" s="124"/>
      <c r="J1543" s="125"/>
    </row>
    <row r="1544" spans="1:12" ht="20.25" customHeight="1" x14ac:dyDescent="0.5">
      <c r="A1544" s="252" t="s">
        <v>87</v>
      </c>
      <c r="B1544" s="253"/>
      <c r="C1544" s="253"/>
      <c r="D1544" s="254"/>
      <c r="F1544" s="255">
        <f>ROUNDDOWN(SUM((K1532*E1532)+(K1533*E1533)+(K1534*E1534)+(K1535*E1535)+(K1536*E1536)+(K1537*E1537)+(K1538*E1538)+(K1539*E1539)+(K1540*E1540)+(K1541*E1541))/E1543,2)</f>
        <v>0</v>
      </c>
      <c r="G1544" s="256"/>
      <c r="H1544" s="113"/>
      <c r="I1544" s="120"/>
    </row>
    <row r="1545" spans="1:12" ht="3" customHeight="1" x14ac:dyDescent="0.5">
      <c r="A1545" s="80"/>
      <c r="B1545" s="107"/>
      <c r="C1545" s="107"/>
      <c r="D1545" s="108"/>
      <c r="E1545" s="71"/>
      <c r="F1545" s="80"/>
      <c r="G1545" s="113"/>
      <c r="H1545" s="113"/>
      <c r="I1545" s="120"/>
    </row>
    <row r="1546" spans="1:12" ht="20.25" customHeight="1" x14ac:dyDescent="0.5">
      <c r="A1546" s="251" t="s">
        <v>88</v>
      </c>
      <c r="B1546" s="251"/>
      <c r="C1546" s="251"/>
      <c r="D1546" s="251"/>
      <c r="F1546" s="257" t="str">
        <f>'คุณฯ-สรุป'!FL40</f>
        <v/>
      </c>
      <c r="G1546" s="258"/>
      <c r="H1546" s="88"/>
      <c r="I1546" s="88"/>
    </row>
    <row r="1547" spans="1:12" ht="3" customHeight="1" x14ac:dyDescent="0.5">
      <c r="D1547" s="75"/>
      <c r="E1547" s="101"/>
    </row>
    <row r="1548" spans="1:12" ht="20.25" customHeight="1" x14ac:dyDescent="0.5">
      <c r="A1548" s="251" t="s">
        <v>85</v>
      </c>
      <c r="B1548" s="251"/>
      <c r="C1548" s="251"/>
      <c r="D1548" s="251"/>
      <c r="F1548" s="257" t="str">
        <f>'อ่านฯ-สรุป'!BM40</f>
        <v/>
      </c>
      <c r="G1548" s="258"/>
    </row>
    <row r="1549" spans="1:12" ht="3" customHeight="1" x14ac:dyDescent="0.5">
      <c r="A1549" s="73"/>
      <c r="B1549" s="73"/>
      <c r="C1549" s="73"/>
      <c r="D1549" s="73"/>
    </row>
    <row r="1550" spans="1:12" ht="20.25" customHeight="1" x14ac:dyDescent="0.5">
      <c r="A1550" s="247" t="s">
        <v>86</v>
      </c>
      <c r="B1550" s="248"/>
      <c r="C1550" s="248"/>
      <c r="D1550" s="249"/>
    </row>
    <row r="1551" spans="1:12" ht="20.25" customHeight="1" x14ac:dyDescent="0.5">
      <c r="A1551" s="95" t="s">
        <v>91</v>
      </c>
      <c r="B1551" s="80"/>
      <c r="C1551" s="80"/>
      <c r="D1551" s="96"/>
      <c r="F1551" s="250" t="s">
        <v>89</v>
      </c>
      <c r="G1551" s="250"/>
    </row>
    <row r="1552" spans="1:12" ht="20.25" customHeight="1" x14ac:dyDescent="0.5">
      <c r="A1552" s="95" t="s">
        <v>92</v>
      </c>
      <c r="B1552" s="80"/>
      <c r="C1552" s="80"/>
      <c r="D1552" s="96"/>
      <c r="F1552" s="250" t="s">
        <v>89</v>
      </c>
      <c r="G1552" s="250"/>
    </row>
    <row r="1553" spans="1:12" ht="20.25" customHeight="1" x14ac:dyDescent="0.5">
      <c r="A1553" s="95" t="s">
        <v>93</v>
      </c>
      <c r="B1553" s="80"/>
      <c r="C1553" s="80"/>
      <c r="D1553" s="96"/>
      <c r="F1553" s="250" t="s">
        <v>89</v>
      </c>
      <c r="G1553" s="250"/>
      <c r="H1553" s="90"/>
      <c r="I1553" s="90"/>
    </row>
    <row r="1554" spans="1:12" ht="20.25" customHeight="1" x14ac:dyDescent="0.5">
      <c r="A1554" s="97" t="s">
        <v>134</v>
      </c>
      <c r="B1554" s="98"/>
      <c r="C1554" s="98"/>
      <c r="D1554" s="99"/>
      <c r="F1554" s="250" t="s">
        <v>89</v>
      </c>
      <c r="G1554" s="250"/>
    </row>
    <row r="1555" spans="1:12" ht="20.25" customHeight="1" x14ac:dyDescent="0.5">
      <c r="A1555" s="74" t="s">
        <v>94</v>
      </c>
      <c r="D1555" s="81"/>
    </row>
    <row r="1556" spans="1:12" ht="20.25" customHeight="1" x14ac:dyDescent="0.5">
      <c r="B1556" s="83"/>
      <c r="C1556" s="83"/>
    </row>
    <row r="1557" spans="1:12" ht="20.25" customHeight="1" x14ac:dyDescent="0.5">
      <c r="A1557" s="195" t="s">
        <v>96</v>
      </c>
      <c r="B1557" s="195"/>
      <c r="C1557" s="195"/>
      <c r="D1557" s="195"/>
      <c r="F1557" s="79" t="s">
        <v>106</v>
      </c>
      <c r="G1557" s="88"/>
      <c r="H1557" s="88"/>
      <c r="I1557" s="88"/>
      <c r="J1557" s="88"/>
      <c r="K1557" s="88"/>
      <c r="L1557" s="79"/>
    </row>
    <row r="1558" spans="1:12" ht="20.25" customHeight="1" x14ac:dyDescent="0.5">
      <c r="B1558" s="197" t="str">
        <f>"("&amp;กรอกข้อมูล!B$15&amp;")"</f>
        <v>(นางสาวตัวอย่าง)</v>
      </c>
      <c r="C1558" s="197"/>
      <c r="E1558" s="79"/>
      <c r="F1558" s="222" t="s">
        <v>95</v>
      </c>
      <c r="G1558" s="222"/>
      <c r="H1558" s="222"/>
      <c r="I1558" s="222"/>
    </row>
    <row r="1559" spans="1:12" ht="20.25" customHeight="1" x14ac:dyDescent="0.5">
      <c r="K1559" s="117" t="s">
        <v>8</v>
      </c>
      <c r="L1559" s="77">
        <v>39</v>
      </c>
    </row>
    <row r="1563" spans="1:12" ht="20.25" customHeight="1" x14ac:dyDescent="0.5">
      <c r="A1563" s="179" t="s">
        <v>30</v>
      </c>
      <c r="B1563" s="179"/>
      <c r="C1563" s="179"/>
      <c r="D1563" s="179"/>
      <c r="E1563" s="179"/>
      <c r="F1563" s="179"/>
      <c r="G1563" s="179"/>
      <c r="H1563" s="179"/>
      <c r="I1563" s="179"/>
      <c r="J1563" s="179"/>
      <c r="K1563" s="179"/>
      <c r="L1563" s="179"/>
    </row>
    <row r="1564" spans="1:12" ht="26.1" customHeight="1" x14ac:dyDescent="0.5">
      <c r="A1564" s="180" t="s">
        <v>90</v>
      </c>
      <c r="B1564" s="180"/>
      <c r="C1564" s="180"/>
      <c r="D1564" s="180"/>
      <c r="E1564" s="180"/>
      <c r="F1564" s="180"/>
      <c r="G1564" s="180"/>
      <c r="H1564" s="180"/>
      <c r="I1564" s="180"/>
      <c r="J1564" s="180"/>
      <c r="K1564" s="180"/>
      <c r="L1564" s="180"/>
    </row>
    <row r="1565" spans="1:12" ht="20.25" customHeight="1" x14ac:dyDescent="0.5">
      <c r="B1565" s="102"/>
      <c r="C1565" s="103"/>
      <c r="D1565" s="179" t="s">
        <v>42</v>
      </c>
      <c r="E1565" s="179"/>
      <c r="F1565" s="260">
        <f>SUM(กรอกข้อมูล!B$13)</f>
        <v>0</v>
      </c>
      <c r="G1565" s="260"/>
      <c r="I1565" s="115"/>
      <c r="J1565" s="115"/>
    </row>
    <row r="1566" spans="1:12" ht="15.75" customHeight="1" x14ac:dyDescent="0.5">
      <c r="A1566" s="71"/>
      <c r="B1566" s="71"/>
      <c r="C1566" s="71"/>
      <c r="D1566" s="71"/>
      <c r="E1566" s="71"/>
      <c r="F1566" s="71"/>
      <c r="G1566" s="76"/>
      <c r="H1566" s="76"/>
      <c r="I1566" s="76"/>
      <c r="J1566" s="76"/>
    </row>
    <row r="1567" spans="1:12" ht="22.9" customHeight="1" x14ac:dyDescent="0.5">
      <c r="A1567" s="102" t="s">
        <v>0</v>
      </c>
      <c r="C1567" s="181">
        <f>(กรอกข้อมูล!B55)</f>
        <v>0</v>
      </c>
      <c r="D1567" s="181"/>
      <c r="E1567" s="181"/>
      <c r="F1567" s="181"/>
      <c r="G1567" s="121"/>
      <c r="H1567" s="115" t="s">
        <v>40</v>
      </c>
      <c r="J1567" s="115"/>
      <c r="K1567" s="78">
        <f>กรอกข้อมูล!B14</f>
        <v>0</v>
      </c>
    </row>
    <row r="1568" spans="1:12" ht="20.25" customHeight="1" x14ac:dyDescent="0.5">
      <c r="A1568" s="102"/>
      <c r="B1568" s="102"/>
      <c r="C1568" s="182"/>
      <c r="D1568" s="182"/>
      <c r="E1568" s="182"/>
      <c r="F1568" s="182"/>
      <c r="G1568" s="183"/>
      <c r="H1568" s="115"/>
      <c r="I1568" s="115"/>
      <c r="J1568" s="115"/>
    </row>
    <row r="1569" spans="1:12" ht="20.25" customHeight="1" x14ac:dyDescent="0.5">
      <c r="A1569" s="98"/>
      <c r="B1569" s="98"/>
      <c r="C1569" s="98"/>
      <c r="D1569" s="98"/>
      <c r="E1569" s="98"/>
      <c r="F1569" s="98"/>
      <c r="G1569" s="114"/>
      <c r="H1569" s="114"/>
      <c r="I1569" s="114"/>
      <c r="J1569" s="114"/>
    </row>
    <row r="1570" spans="1:12" ht="20.25" customHeight="1" x14ac:dyDescent="0.5">
      <c r="A1570" s="210" t="s">
        <v>1</v>
      </c>
      <c r="B1570" s="213" t="s">
        <v>2</v>
      </c>
      <c r="C1570" s="214"/>
      <c r="D1570" s="206" t="s">
        <v>10</v>
      </c>
      <c r="E1570" s="206" t="s">
        <v>32</v>
      </c>
      <c r="F1570" s="220" t="s">
        <v>28</v>
      </c>
      <c r="G1570" s="220"/>
      <c r="H1570" s="205" t="s">
        <v>24</v>
      </c>
      <c r="I1570" s="205"/>
      <c r="J1570" s="91" t="s">
        <v>20</v>
      </c>
      <c r="K1570" s="259" t="s">
        <v>57</v>
      </c>
      <c r="L1570" s="206" t="s">
        <v>83</v>
      </c>
    </row>
    <row r="1571" spans="1:12" ht="20.25" customHeight="1" x14ac:dyDescent="0.5">
      <c r="A1571" s="211"/>
      <c r="B1571" s="215"/>
      <c r="C1571" s="216"/>
      <c r="D1571" s="219"/>
      <c r="E1571" s="219"/>
      <c r="F1571" s="206" t="s">
        <v>26</v>
      </c>
      <c r="G1571" s="208" t="s">
        <v>27</v>
      </c>
      <c r="H1571" s="208" t="s">
        <v>26</v>
      </c>
      <c r="I1571" s="208" t="s">
        <v>27</v>
      </c>
      <c r="J1571" s="92">
        <v>100</v>
      </c>
      <c r="K1571" s="259"/>
      <c r="L1571" s="219"/>
    </row>
    <row r="1572" spans="1:12" ht="20.25" customHeight="1" x14ac:dyDescent="0.5">
      <c r="A1572" s="212"/>
      <c r="B1572" s="217"/>
      <c r="C1572" s="218"/>
      <c r="D1572" s="207"/>
      <c r="E1572" s="207"/>
      <c r="F1572" s="207"/>
      <c r="G1572" s="209"/>
      <c r="H1572" s="209"/>
      <c r="I1572" s="209"/>
      <c r="J1572" s="93" t="s">
        <v>29</v>
      </c>
      <c r="K1572" s="259"/>
      <c r="L1572" s="207"/>
    </row>
    <row r="1573" spans="1:12" ht="20.25" customHeight="1" x14ac:dyDescent="0.5">
      <c r="A1573" s="104">
        <f>กรอกข้อมูล!A2</f>
        <v>0</v>
      </c>
      <c r="B1573" s="203" t="s">
        <v>3</v>
      </c>
      <c r="C1573" s="204"/>
      <c r="D1573" s="105" t="s">
        <v>9</v>
      </c>
      <c r="E1573" s="105">
        <f>กรอกข้อมูล!C2</f>
        <v>4</v>
      </c>
      <c r="F1573" s="106">
        <v>70</v>
      </c>
      <c r="G1573" s="118">
        <f>SUM(คะแนนปลายปี!B41)</f>
        <v>0</v>
      </c>
      <c r="H1573" s="119">
        <v>30</v>
      </c>
      <c r="I1573" s="118">
        <f>SUM(คะแนนปลายปี!C41)</f>
        <v>0</v>
      </c>
      <c r="J1573" s="118">
        <f>SUM(คะแนนปลายปี!D41)</f>
        <v>0</v>
      </c>
      <c r="K1573" s="118">
        <f>SUM(คะแนนปลายปี!E41)</f>
        <v>0</v>
      </c>
      <c r="L1573" s="94"/>
    </row>
    <row r="1574" spans="1:12" ht="20.25" customHeight="1" x14ac:dyDescent="0.5">
      <c r="A1574" s="104">
        <f>กรอกข้อมูล!A3</f>
        <v>0</v>
      </c>
      <c r="B1574" s="199" t="s">
        <v>4</v>
      </c>
      <c r="C1574" s="200"/>
      <c r="D1574" s="105" t="s">
        <v>9</v>
      </c>
      <c r="E1574" s="105">
        <f>กรอกข้อมูล!C3</f>
        <v>4</v>
      </c>
      <c r="F1574" s="106">
        <v>70</v>
      </c>
      <c r="G1574" s="118">
        <f>SUM(คะแนนปลายปี!F41)</f>
        <v>0</v>
      </c>
      <c r="H1574" s="119">
        <v>30</v>
      </c>
      <c r="I1574" s="118">
        <f>SUM(คะแนนปลายปี!G41)</f>
        <v>0</v>
      </c>
      <c r="J1574" s="118">
        <f>SUM(คะแนนปลายปี!H41)</f>
        <v>0</v>
      </c>
      <c r="K1574" s="118">
        <f>SUM(คะแนนปลายปี!I41)</f>
        <v>0</v>
      </c>
      <c r="L1574" s="94"/>
    </row>
    <row r="1575" spans="1:12" ht="20.25" customHeight="1" x14ac:dyDescent="0.5">
      <c r="A1575" s="104">
        <f>กรอกข้อมูล!A4</f>
        <v>0</v>
      </c>
      <c r="B1575" s="199" t="s">
        <v>38</v>
      </c>
      <c r="C1575" s="200"/>
      <c r="D1575" s="105" t="s">
        <v>9</v>
      </c>
      <c r="E1575" s="105">
        <f>กรอกข้อมูล!C4</f>
        <v>3</v>
      </c>
      <c r="F1575" s="106">
        <v>70</v>
      </c>
      <c r="G1575" s="118">
        <f>SUM(คะแนนปลายปี!J41)</f>
        <v>0</v>
      </c>
      <c r="H1575" s="119">
        <v>30</v>
      </c>
      <c r="I1575" s="118">
        <f>SUM(คะแนนปลายปี!K41)</f>
        <v>0</v>
      </c>
      <c r="J1575" s="118">
        <f>SUM(คะแนนปลายปี!L41)</f>
        <v>0</v>
      </c>
      <c r="K1575" s="118">
        <f>SUM(คะแนนปลายปี!M41)</f>
        <v>0</v>
      </c>
      <c r="L1575" s="94"/>
    </row>
    <row r="1576" spans="1:12" ht="20.25" customHeight="1" x14ac:dyDescent="0.5">
      <c r="A1576" s="104">
        <f>กรอกข้อมูล!A5</f>
        <v>0</v>
      </c>
      <c r="B1576" s="199" t="s">
        <v>5</v>
      </c>
      <c r="C1576" s="200"/>
      <c r="D1576" s="105" t="s">
        <v>9</v>
      </c>
      <c r="E1576" s="105">
        <f>กรอกข้อมูล!C5</f>
        <v>2</v>
      </c>
      <c r="F1576" s="106">
        <v>70</v>
      </c>
      <c r="G1576" s="118">
        <f>SUM(คะแนนปลายปี!N41)</f>
        <v>0</v>
      </c>
      <c r="H1576" s="119">
        <v>30</v>
      </c>
      <c r="I1576" s="118">
        <f>SUM(คะแนนปลายปี!O41)</f>
        <v>0</v>
      </c>
      <c r="J1576" s="118">
        <f>SUM(คะแนนปลายปี!P41)</f>
        <v>0</v>
      </c>
      <c r="K1576" s="118">
        <f>SUM(คะแนนปลายปี!Q41)</f>
        <v>0</v>
      </c>
      <c r="L1576" s="94"/>
    </row>
    <row r="1577" spans="1:12" ht="20.25" customHeight="1" x14ac:dyDescent="0.5">
      <c r="A1577" s="104">
        <f>กรอกข้อมูล!A6</f>
        <v>0</v>
      </c>
      <c r="B1577" s="199" t="s">
        <v>18</v>
      </c>
      <c r="C1577" s="200"/>
      <c r="D1577" s="105" t="s">
        <v>9</v>
      </c>
      <c r="E1577" s="105">
        <f>กรอกข้อมูล!C6</f>
        <v>1</v>
      </c>
      <c r="F1577" s="106">
        <v>70</v>
      </c>
      <c r="G1577" s="118">
        <f>SUM(คะแนนปลายปี!R41)</f>
        <v>0</v>
      </c>
      <c r="H1577" s="119">
        <v>30</v>
      </c>
      <c r="I1577" s="118">
        <f>SUM(คะแนนปลายปี!S41)</f>
        <v>0</v>
      </c>
      <c r="J1577" s="118">
        <f>SUM(คะแนนปลายปี!T41)</f>
        <v>0</v>
      </c>
      <c r="K1577" s="118">
        <f>SUM(คะแนนปลายปี!U41)</f>
        <v>0</v>
      </c>
      <c r="L1577" s="94"/>
    </row>
    <row r="1578" spans="1:12" ht="20.25" customHeight="1" x14ac:dyDescent="0.5">
      <c r="A1578" s="104">
        <f>กรอกข้อมูล!A7</f>
        <v>0</v>
      </c>
      <c r="B1578" s="199" t="s">
        <v>39</v>
      </c>
      <c r="C1578" s="200"/>
      <c r="D1578" s="105" t="s">
        <v>9</v>
      </c>
      <c r="E1578" s="105">
        <f>กรอกข้อมูล!C7</f>
        <v>2</v>
      </c>
      <c r="F1578" s="106">
        <v>80</v>
      </c>
      <c r="G1578" s="118">
        <f>SUM(คะแนนปลายปี!V41)</f>
        <v>0</v>
      </c>
      <c r="H1578" s="119">
        <v>20</v>
      </c>
      <c r="I1578" s="118">
        <f>SUM(คะแนนปลายปี!W41)</f>
        <v>0</v>
      </c>
      <c r="J1578" s="118">
        <f>SUM(คะแนนปลายปี!X41)</f>
        <v>0</v>
      </c>
      <c r="K1578" s="118">
        <f>SUM(คะแนนปลายปี!Y41)</f>
        <v>0</v>
      </c>
      <c r="L1578" s="94"/>
    </row>
    <row r="1579" spans="1:12" ht="20.25" customHeight="1" x14ac:dyDescent="0.5">
      <c r="A1579" s="104">
        <f>กรอกข้อมูล!A8</f>
        <v>0</v>
      </c>
      <c r="B1579" s="199" t="s">
        <v>7</v>
      </c>
      <c r="C1579" s="200"/>
      <c r="D1579" s="105" t="s">
        <v>9</v>
      </c>
      <c r="E1579" s="105">
        <f>กรอกข้อมูล!C8</f>
        <v>2</v>
      </c>
      <c r="F1579" s="106">
        <v>80</v>
      </c>
      <c r="G1579" s="118">
        <f>SUM(คะแนนปลายปี!Z41)</f>
        <v>0</v>
      </c>
      <c r="H1579" s="119">
        <v>20</v>
      </c>
      <c r="I1579" s="118">
        <f>SUM(คะแนนปลายปี!AA41)</f>
        <v>0</v>
      </c>
      <c r="J1579" s="118">
        <f>SUM(คะแนนปลายปี!AB41)</f>
        <v>0</v>
      </c>
      <c r="K1579" s="118">
        <f>SUM(คะแนนปลายปี!AC41)</f>
        <v>0</v>
      </c>
      <c r="L1579" s="94"/>
    </row>
    <row r="1580" spans="1:12" ht="20.25" customHeight="1" x14ac:dyDescent="0.5">
      <c r="A1580" s="104">
        <f>กรอกข้อมูล!A9</f>
        <v>0</v>
      </c>
      <c r="B1580" s="199" t="s">
        <v>34</v>
      </c>
      <c r="C1580" s="200"/>
      <c r="D1580" s="105" t="s">
        <v>9</v>
      </c>
      <c r="E1580" s="105">
        <f>กรอกข้อมูล!C9</f>
        <v>1</v>
      </c>
      <c r="F1580" s="106">
        <v>80</v>
      </c>
      <c r="G1580" s="118">
        <f>SUM(คะแนนปลายปี!AD41)</f>
        <v>0</v>
      </c>
      <c r="H1580" s="119">
        <v>20</v>
      </c>
      <c r="I1580" s="118">
        <f>SUM(คะแนนปลายปี!AE41)</f>
        <v>0</v>
      </c>
      <c r="J1580" s="118">
        <f>SUM(คะแนนปลายปี!AF41)</f>
        <v>0</v>
      </c>
      <c r="K1580" s="118">
        <f>SUM(คะแนนปลายปี!AG41)</f>
        <v>0</v>
      </c>
      <c r="L1580" s="94"/>
    </row>
    <row r="1581" spans="1:12" ht="20.25" customHeight="1" x14ac:dyDescent="0.5">
      <c r="A1581" s="104">
        <f>กรอกข้อมูล!A10</f>
        <v>0</v>
      </c>
      <c r="B1581" s="199" t="s">
        <v>21</v>
      </c>
      <c r="C1581" s="200"/>
      <c r="D1581" s="105" t="s">
        <v>9</v>
      </c>
      <c r="E1581" s="105">
        <f>กรอกข้อมูล!C10</f>
        <v>2</v>
      </c>
      <c r="F1581" s="106">
        <v>70</v>
      </c>
      <c r="G1581" s="118">
        <f>SUM(คะแนนปลายปี!AH41)</f>
        <v>0</v>
      </c>
      <c r="H1581" s="119">
        <v>30</v>
      </c>
      <c r="I1581" s="118">
        <f>SUM(คะแนนปลายปี!AI41)</f>
        <v>0</v>
      </c>
      <c r="J1581" s="118">
        <f>SUM(คะแนนปลายปี!AJ41)</f>
        <v>0</v>
      </c>
      <c r="K1581" s="118">
        <f>SUM(คะแนนปลายปี!AK41)</f>
        <v>0</v>
      </c>
      <c r="L1581" s="94"/>
    </row>
    <row r="1582" spans="1:12" ht="20.25" customHeight="1" x14ac:dyDescent="0.5">
      <c r="A1582" s="104">
        <f>กรอกข้อมูล!A11</f>
        <v>0</v>
      </c>
      <c r="B1582" s="199">
        <f>กรอกข้อมูล!B11</f>
        <v>0</v>
      </c>
      <c r="C1582" s="200"/>
      <c r="D1582" s="105" t="s">
        <v>17</v>
      </c>
      <c r="E1582" s="105">
        <f>กรอกข้อมูล!C11</f>
        <v>2</v>
      </c>
      <c r="F1582" s="106">
        <v>80</v>
      </c>
      <c r="G1582" s="118">
        <f>SUM(คะแนนปลายปี!AL41)</f>
        <v>0</v>
      </c>
      <c r="H1582" s="119">
        <v>20</v>
      </c>
      <c r="I1582" s="118">
        <f>SUM(คะแนนปลายปี!AM41)</f>
        <v>0</v>
      </c>
      <c r="J1582" s="118">
        <f>SUM(คะแนนปลายปี!AN41)</f>
        <v>0</v>
      </c>
      <c r="K1582" s="118">
        <f>SUM(คะแนนปลายปี!AO41)</f>
        <v>0</v>
      </c>
      <c r="L1582" s="94"/>
    </row>
    <row r="1583" spans="1:12" ht="20.25" customHeight="1" x14ac:dyDescent="0.5">
      <c r="A1583" s="80"/>
      <c r="B1583" s="201"/>
      <c r="C1583" s="201"/>
      <c r="D1583" s="108"/>
      <c r="E1583" s="108"/>
      <c r="F1583" s="109"/>
      <c r="G1583" s="112"/>
      <c r="H1583" s="111"/>
      <c r="I1583" s="112"/>
      <c r="J1583" s="112"/>
      <c r="K1583" s="112"/>
    </row>
    <row r="1584" spans="1:12" ht="20.25" customHeight="1" x14ac:dyDescent="0.5">
      <c r="A1584" s="100"/>
      <c r="B1584" s="100"/>
      <c r="C1584" s="100"/>
      <c r="D1584" s="100"/>
      <c r="E1584" s="72">
        <f>SUM(E1573:E1583)</f>
        <v>23</v>
      </c>
      <c r="F1584" s="109"/>
      <c r="G1584" s="112"/>
      <c r="I1584" s="124"/>
      <c r="J1584" s="125"/>
    </row>
    <row r="1585" spans="1:12" ht="20.25" customHeight="1" x14ac:dyDescent="0.5">
      <c r="A1585" s="252" t="s">
        <v>87</v>
      </c>
      <c r="B1585" s="253"/>
      <c r="C1585" s="253"/>
      <c r="D1585" s="254"/>
      <c r="F1585" s="255">
        <f>ROUNDDOWN(SUM((K1573*E1573)+(K1574*E1574)+(K1575*E1575)+(K1576*E1576)+(K1577*E1577)+(K1578*E1578)+(K1579*E1579)+(K1580*E1580)+(K1581*E1581)+(K1582*E1582))/E1584,2)</f>
        <v>0</v>
      </c>
      <c r="G1585" s="256"/>
      <c r="H1585" s="113"/>
      <c r="I1585" s="120"/>
    </row>
    <row r="1586" spans="1:12" ht="3" customHeight="1" x14ac:dyDescent="0.5">
      <c r="A1586" s="80"/>
      <c r="B1586" s="107"/>
      <c r="C1586" s="107"/>
      <c r="D1586" s="108"/>
      <c r="E1586" s="71"/>
      <c r="F1586" s="80"/>
      <c r="G1586" s="113"/>
      <c r="H1586" s="113"/>
      <c r="I1586" s="120"/>
    </row>
    <row r="1587" spans="1:12" ht="20.25" customHeight="1" x14ac:dyDescent="0.5">
      <c r="A1587" s="251" t="s">
        <v>88</v>
      </c>
      <c r="B1587" s="251"/>
      <c r="C1587" s="251"/>
      <c r="D1587" s="251"/>
      <c r="F1587" s="257" t="str">
        <f>'คุณฯ-สรุป'!FL41</f>
        <v/>
      </c>
      <c r="G1587" s="258"/>
      <c r="H1587" s="88"/>
      <c r="I1587" s="88"/>
    </row>
    <row r="1588" spans="1:12" ht="3.6" customHeight="1" x14ac:dyDescent="0.5">
      <c r="D1588" s="75"/>
      <c r="E1588" s="101"/>
    </row>
    <row r="1589" spans="1:12" ht="20.25" customHeight="1" x14ac:dyDescent="0.5">
      <c r="A1589" s="251" t="s">
        <v>85</v>
      </c>
      <c r="B1589" s="251"/>
      <c r="C1589" s="251"/>
      <c r="D1589" s="251"/>
      <c r="F1589" s="257" t="str">
        <f>'อ่านฯ-สรุป'!BM41</f>
        <v/>
      </c>
      <c r="G1589" s="258"/>
    </row>
    <row r="1590" spans="1:12" ht="3" customHeight="1" x14ac:dyDescent="0.5">
      <c r="A1590" s="73"/>
      <c r="B1590" s="73"/>
      <c r="C1590" s="73"/>
      <c r="D1590" s="73"/>
    </row>
    <row r="1591" spans="1:12" ht="20.25" customHeight="1" x14ac:dyDescent="0.5">
      <c r="A1591" s="247" t="s">
        <v>86</v>
      </c>
      <c r="B1591" s="248"/>
      <c r="C1591" s="248"/>
      <c r="D1591" s="249"/>
    </row>
    <row r="1592" spans="1:12" ht="20.25" customHeight="1" x14ac:dyDescent="0.5">
      <c r="A1592" s="95" t="s">
        <v>91</v>
      </c>
      <c r="B1592" s="80"/>
      <c r="C1592" s="80"/>
      <c r="D1592" s="96"/>
      <c r="F1592" s="250" t="s">
        <v>89</v>
      </c>
      <c r="G1592" s="250"/>
    </row>
    <row r="1593" spans="1:12" ht="20.25" customHeight="1" x14ac:dyDescent="0.5">
      <c r="A1593" s="95" t="s">
        <v>92</v>
      </c>
      <c r="B1593" s="80"/>
      <c r="C1593" s="80"/>
      <c r="D1593" s="96"/>
      <c r="F1593" s="250" t="s">
        <v>89</v>
      </c>
      <c r="G1593" s="250"/>
    </row>
    <row r="1594" spans="1:12" ht="20.25" customHeight="1" x14ac:dyDescent="0.5">
      <c r="A1594" s="95" t="s">
        <v>93</v>
      </c>
      <c r="B1594" s="80"/>
      <c r="C1594" s="80"/>
      <c r="D1594" s="96"/>
      <c r="F1594" s="250" t="s">
        <v>89</v>
      </c>
      <c r="G1594" s="250"/>
      <c r="H1594" s="90"/>
      <c r="I1594" s="90"/>
    </row>
    <row r="1595" spans="1:12" ht="20.25" customHeight="1" x14ac:dyDescent="0.5">
      <c r="A1595" s="97" t="s">
        <v>134</v>
      </c>
      <c r="B1595" s="98"/>
      <c r="C1595" s="98"/>
      <c r="D1595" s="99"/>
      <c r="F1595" s="250" t="s">
        <v>89</v>
      </c>
      <c r="G1595" s="250"/>
    </row>
    <row r="1596" spans="1:12" ht="20.25" customHeight="1" x14ac:dyDescent="0.5">
      <c r="A1596" s="74" t="s">
        <v>94</v>
      </c>
      <c r="D1596" s="81"/>
    </row>
    <row r="1597" spans="1:12" ht="20.25" customHeight="1" x14ac:dyDescent="0.5">
      <c r="B1597" s="83"/>
      <c r="C1597" s="83"/>
    </row>
    <row r="1598" spans="1:12" ht="20.25" customHeight="1" x14ac:dyDescent="0.5">
      <c r="A1598" s="195" t="s">
        <v>96</v>
      </c>
      <c r="B1598" s="195"/>
      <c r="C1598" s="195"/>
      <c r="D1598" s="195"/>
      <c r="F1598" s="79" t="s">
        <v>106</v>
      </c>
      <c r="G1598" s="88"/>
      <c r="H1598" s="88"/>
      <c r="I1598" s="88"/>
      <c r="J1598" s="88"/>
      <c r="K1598" s="88"/>
      <c r="L1598" s="79"/>
    </row>
    <row r="1599" spans="1:12" ht="20.25" customHeight="1" x14ac:dyDescent="0.5">
      <c r="B1599" s="197" t="str">
        <f>"("&amp;กรอกข้อมูล!B$15&amp;")"</f>
        <v>(นางสาวตัวอย่าง)</v>
      </c>
      <c r="C1599" s="197"/>
      <c r="E1599" s="79"/>
      <c r="F1599" s="222" t="s">
        <v>95</v>
      </c>
      <c r="G1599" s="222"/>
      <c r="H1599" s="222"/>
      <c r="I1599" s="222"/>
    </row>
    <row r="1600" spans="1:12" ht="20.25" customHeight="1" x14ac:dyDescent="0.5">
      <c r="K1600" s="117" t="s">
        <v>8</v>
      </c>
      <c r="L1600" s="77">
        <v>40</v>
      </c>
    </row>
    <row r="1604" spans="1:12" ht="20.25" customHeight="1" x14ac:dyDescent="0.5">
      <c r="A1604" s="179" t="s">
        <v>30</v>
      </c>
      <c r="B1604" s="179"/>
      <c r="C1604" s="179"/>
      <c r="D1604" s="179"/>
      <c r="E1604" s="179"/>
      <c r="F1604" s="179"/>
      <c r="G1604" s="179"/>
      <c r="H1604" s="179"/>
      <c r="I1604" s="179"/>
      <c r="J1604" s="179"/>
      <c r="K1604" s="179"/>
      <c r="L1604" s="179"/>
    </row>
    <row r="1605" spans="1:12" ht="26.1" customHeight="1" x14ac:dyDescent="0.5">
      <c r="A1605" s="180" t="s">
        <v>90</v>
      </c>
      <c r="B1605" s="180"/>
      <c r="C1605" s="180"/>
      <c r="D1605" s="180"/>
      <c r="E1605" s="180"/>
      <c r="F1605" s="180"/>
      <c r="G1605" s="180"/>
      <c r="H1605" s="180"/>
      <c r="I1605" s="180"/>
      <c r="J1605" s="180"/>
      <c r="K1605" s="180"/>
      <c r="L1605" s="180"/>
    </row>
    <row r="1606" spans="1:12" ht="20.25" customHeight="1" x14ac:dyDescent="0.5">
      <c r="B1606" s="102"/>
      <c r="C1606" s="103"/>
      <c r="D1606" s="179" t="s">
        <v>42</v>
      </c>
      <c r="E1606" s="179"/>
      <c r="F1606" s="260">
        <f>SUM(กรอกข้อมูล!B$13)</f>
        <v>0</v>
      </c>
      <c r="G1606" s="260"/>
      <c r="I1606" s="115"/>
      <c r="J1606" s="115"/>
    </row>
    <row r="1607" spans="1:12" ht="15.75" customHeight="1" x14ac:dyDescent="0.5">
      <c r="A1607" s="71"/>
      <c r="B1607" s="71"/>
      <c r="C1607" s="71"/>
      <c r="D1607" s="71"/>
      <c r="E1607" s="71"/>
      <c r="F1607" s="71"/>
      <c r="G1607" s="76"/>
      <c r="H1607" s="76"/>
      <c r="I1607" s="76"/>
      <c r="J1607" s="76"/>
    </row>
    <row r="1608" spans="1:12" ht="22.9" customHeight="1" x14ac:dyDescent="0.5">
      <c r="A1608" s="102" t="s">
        <v>0</v>
      </c>
      <c r="C1608" s="181">
        <f>(กรอกข้อมูล!B56)</f>
        <v>0</v>
      </c>
      <c r="D1608" s="181"/>
      <c r="E1608" s="181"/>
      <c r="F1608" s="181"/>
      <c r="G1608" s="121"/>
      <c r="H1608" s="115" t="s">
        <v>40</v>
      </c>
      <c r="J1608" s="115"/>
      <c r="K1608" s="78">
        <f>กรอกข้อมูล!B14</f>
        <v>0</v>
      </c>
    </row>
    <row r="1609" spans="1:12" ht="20.25" customHeight="1" x14ac:dyDescent="0.5">
      <c r="A1609" s="102"/>
      <c r="B1609" s="102"/>
      <c r="C1609" s="182"/>
      <c r="D1609" s="182"/>
      <c r="E1609" s="182"/>
      <c r="F1609" s="182"/>
      <c r="G1609" s="183"/>
      <c r="H1609" s="115"/>
      <c r="I1609" s="115"/>
      <c r="J1609" s="115"/>
    </row>
    <row r="1610" spans="1:12" ht="20.25" customHeight="1" x14ac:dyDescent="0.5">
      <c r="A1610" s="98"/>
      <c r="B1610" s="98"/>
      <c r="C1610" s="98"/>
      <c r="D1610" s="98"/>
      <c r="E1610" s="98"/>
      <c r="F1610" s="98"/>
      <c r="G1610" s="114"/>
      <c r="H1610" s="114"/>
      <c r="I1610" s="114"/>
      <c r="J1610" s="114"/>
    </row>
    <row r="1611" spans="1:12" ht="20.25" customHeight="1" x14ac:dyDescent="0.5">
      <c r="A1611" s="210" t="s">
        <v>1</v>
      </c>
      <c r="B1611" s="213" t="s">
        <v>2</v>
      </c>
      <c r="C1611" s="214"/>
      <c r="D1611" s="206" t="s">
        <v>10</v>
      </c>
      <c r="E1611" s="206" t="s">
        <v>32</v>
      </c>
      <c r="F1611" s="220" t="s">
        <v>28</v>
      </c>
      <c r="G1611" s="220"/>
      <c r="H1611" s="205" t="s">
        <v>24</v>
      </c>
      <c r="I1611" s="205"/>
      <c r="J1611" s="91" t="s">
        <v>20</v>
      </c>
      <c r="K1611" s="259" t="s">
        <v>57</v>
      </c>
      <c r="L1611" s="206" t="s">
        <v>83</v>
      </c>
    </row>
    <row r="1612" spans="1:12" ht="20.25" customHeight="1" x14ac:dyDescent="0.5">
      <c r="A1612" s="211"/>
      <c r="B1612" s="215"/>
      <c r="C1612" s="216"/>
      <c r="D1612" s="219"/>
      <c r="E1612" s="219"/>
      <c r="F1612" s="206" t="s">
        <v>26</v>
      </c>
      <c r="G1612" s="208" t="s">
        <v>27</v>
      </c>
      <c r="H1612" s="208" t="s">
        <v>26</v>
      </c>
      <c r="I1612" s="208" t="s">
        <v>27</v>
      </c>
      <c r="J1612" s="92">
        <v>100</v>
      </c>
      <c r="K1612" s="259"/>
      <c r="L1612" s="219"/>
    </row>
    <row r="1613" spans="1:12" ht="20.25" customHeight="1" x14ac:dyDescent="0.5">
      <c r="A1613" s="212"/>
      <c r="B1613" s="217"/>
      <c r="C1613" s="218"/>
      <c r="D1613" s="207"/>
      <c r="E1613" s="207"/>
      <c r="F1613" s="207"/>
      <c r="G1613" s="209"/>
      <c r="H1613" s="209"/>
      <c r="I1613" s="209"/>
      <c r="J1613" s="93" t="s">
        <v>29</v>
      </c>
      <c r="K1613" s="259"/>
      <c r="L1613" s="207"/>
    </row>
    <row r="1614" spans="1:12" ht="20.25" customHeight="1" x14ac:dyDescent="0.5">
      <c r="A1614" s="104">
        <f>กรอกข้อมูล!A2</f>
        <v>0</v>
      </c>
      <c r="B1614" s="203" t="s">
        <v>3</v>
      </c>
      <c r="C1614" s="204"/>
      <c r="D1614" s="105" t="s">
        <v>9</v>
      </c>
      <c r="E1614" s="105">
        <f>กรอกข้อมูล!C2</f>
        <v>4</v>
      </c>
      <c r="F1614" s="106">
        <v>70</v>
      </c>
      <c r="G1614" s="118">
        <f>SUM(คะแนนปลายปี!B42)</f>
        <v>0</v>
      </c>
      <c r="H1614" s="119">
        <v>30</v>
      </c>
      <c r="I1614" s="118">
        <f>SUM(คะแนนปลายปี!C42)</f>
        <v>0</v>
      </c>
      <c r="J1614" s="118">
        <f>SUM(คะแนนปลายปี!D42)</f>
        <v>0</v>
      </c>
      <c r="K1614" s="118">
        <f>SUM(คะแนนปลายปี!E42)</f>
        <v>0</v>
      </c>
      <c r="L1614" s="94"/>
    </row>
    <row r="1615" spans="1:12" ht="20.25" customHeight="1" x14ac:dyDescent="0.5">
      <c r="A1615" s="104">
        <f>กรอกข้อมูล!A3</f>
        <v>0</v>
      </c>
      <c r="B1615" s="199" t="s">
        <v>4</v>
      </c>
      <c r="C1615" s="200"/>
      <c r="D1615" s="105" t="s">
        <v>9</v>
      </c>
      <c r="E1615" s="105">
        <f>กรอกข้อมูล!C3</f>
        <v>4</v>
      </c>
      <c r="F1615" s="106">
        <v>70</v>
      </c>
      <c r="G1615" s="118">
        <f>SUM(คะแนนปลายปี!F42)</f>
        <v>0</v>
      </c>
      <c r="H1615" s="119">
        <v>30</v>
      </c>
      <c r="I1615" s="118">
        <f>SUM(คะแนนปลายปี!G42)</f>
        <v>0</v>
      </c>
      <c r="J1615" s="118">
        <f>SUM(คะแนนปลายปี!H42)</f>
        <v>0</v>
      </c>
      <c r="K1615" s="118">
        <f>SUM(คะแนนปลายปี!I42)</f>
        <v>0</v>
      </c>
      <c r="L1615" s="94"/>
    </row>
    <row r="1616" spans="1:12" ht="20.25" customHeight="1" x14ac:dyDescent="0.5">
      <c r="A1616" s="104">
        <f>กรอกข้อมูล!A4</f>
        <v>0</v>
      </c>
      <c r="B1616" s="199" t="s">
        <v>38</v>
      </c>
      <c r="C1616" s="200"/>
      <c r="D1616" s="105" t="s">
        <v>9</v>
      </c>
      <c r="E1616" s="105">
        <f>กรอกข้อมูล!C4</f>
        <v>3</v>
      </c>
      <c r="F1616" s="106">
        <v>70</v>
      </c>
      <c r="G1616" s="118">
        <f>SUM(คะแนนปลายปี!J42)</f>
        <v>0</v>
      </c>
      <c r="H1616" s="119">
        <v>30</v>
      </c>
      <c r="I1616" s="118">
        <f>SUM(คะแนนปลายปี!K42)</f>
        <v>0</v>
      </c>
      <c r="J1616" s="118">
        <f>SUM(คะแนนปลายปี!L42)</f>
        <v>0</v>
      </c>
      <c r="K1616" s="118">
        <f>SUM(คะแนนปลายปี!M42)</f>
        <v>0</v>
      </c>
      <c r="L1616" s="94"/>
    </row>
    <row r="1617" spans="1:12" ht="20.25" customHeight="1" x14ac:dyDescent="0.5">
      <c r="A1617" s="104">
        <f>กรอกข้อมูล!A5</f>
        <v>0</v>
      </c>
      <c r="B1617" s="199" t="s">
        <v>5</v>
      </c>
      <c r="C1617" s="200"/>
      <c r="D1617" s="105" t="s">
        <v>9</v>
      </c>
      <c r="E1617" s="105">
        <f>กรอกข้อมูล!C5</f>
        <v>2</v>
      </c>
      <c r="F1617" s="106">
        <v>70</v>
      </c>
      <c r="G1617" s="118">
        <f>SUM(คะแนนปลายปี!N42)</f>
        <v>0</v>
      </c>
      <c r="H1617" s="119">
        <v>30</v>
      </c>
      <c r="I1617" s="118">
        <f>SUM(คะแนนปลายปี!O42)</f>
        <v>0</v>
      </c>
      <c r="J1617" s="118">
        <f>SUM(คะแนนปลายปี!P42)</f>
        <v>0</v>
      </c>
      <c r="K1617" s="118">
        <f>SUM(คะแนนปลายปี!Q42)</f>
        <v>0</v>
      </c>
      <c r="L1617" s="94"/>
    </row>
    <row r="1618" spans="1:12" ht="20.25" customHeight="1" x14ac:dyDescent="0.5">
      <c r="A1618" s="104">
        <f>กรอกข้อมูล!A6</f>
        <v>0</v>
      </c>
      <c r="B1618" s="199" t="s">
        <v>18</v>
      </c>
      <c r="C1618" s="200"/>
      <c r="D1618" s="105" t="s">
        <v>9</v>
      </c>
      <c r="E1618" s="105">
        <f>กรอกข้อมูล!C6</f>
        <v>1</v>
      </c>
      <c r="F1618" s="106">
        <v>70</v>
      </c>
      <c r="G1618" s="118">
        <f>SUM(คะแนนปลายปี!R42)</f>
        <v>0</v>
      </c>
      <c r="H1618" s="119">
        <v>30</v>
      </c>
      <c r="I1618" s="118">
        <f>SUM(คะแนนปลายปี!S42)</f>
        <v>0</v>
      </c>
      <c r="J1618" s="118">
        <f>SUM(คะแนนปลายปี!T42)</f>
        <v>0</v>
      </c>
      <c r="K1618" s="118">
        <f>SUM(คะแนนปลายปี!U42)</f>
        <v>0</v>
      </c>
      <c r="L1618" s="94"/>
    </row>
    <row r="1619" spans="1:12" ht="20.25" customHeight="1" x14ac:dyDescent="0.5">
      <c r="A1619" s="104">
        <f>กรอกข้อมูล!A7</f>
        <v>0</v>
      </c>
      <c r="B1619" s="199" t="s">
        <v>39</v>
      </c>
      <c r="C1619" s="200"/>
      <c r="D1619" s="105" t="s">
        <v>9</v>
      </c>
      <c r="E1619" s="105">
        <f>กรอกข้อมูล!C7</f>
        <v>2</v>
      </c>
      <c r="F1619" s="106">
        <v>80</v>
      </c>
      <c r="G1619" s="118">
        <f>SUM(คะแนนปลายปี!V42)</f>
        <v>0</v>
      </c>
      <c r="H1619" s="119">
        <v>20</v>
      </c>
      <c r="I1619" s="118">
        <f>SUM(คะแนนปลายปี!W42)</f>
        <v>0</v>
      </c>
      <c r="J1619" s="118">
        <f>SUM(คะแนนปลายปี!X42)</f>
        <v>0</v>
      </c>
      <c r="K1619" s="118">
        <f>SUM(คะแนนปลายปี!Y42)</f>
        <v>0</v>
      </c>
      <c r="L1619" s="94"/>
    </row>
    <row r="1620" spans="1:12" ht="20.25" customHeight="1" x14ac:dyDescent="0.5">
      <c r="A1620" s="104">
        <f>กรอกข้อมูล!A8</f>
        <v>0</v>
      </c>
      <c r="B1620" s="199" t="s">
        <v>7</v>
      </c>
      <c r="C1620" s="200"/>
      <c r="D1620" s="105" t="s">
        <v>9</v>
      </c>
      <c r="E1620" s="105">
        <f>กรอกข้อมูล!C8</f>
        <v>2</v>
      </c>
      <c r="F1620" s="106">
        <v>80</v>
      </c>
      <c r="G1620" s="118">
        <f>SUM(คะแนนปลายปี!Z42)</f>
        <v>0</v>
      </c>
      <c r="H1620" s="119">
        <v>20</v>
      </c>
      <c r="I1620" s="118">
        <f>SUM(คะแนนปลายปี!AA42)</f>
        <v>0</v>
      </c>
      <c r="J1620" s="118">
        <f>SUM(คะแนนปลายปี!AB42)</f>
        <v>0</v>
      </c>
      <c r="K1620" s="118">
        <f>SUM(คะแนนปลายปี!AC42)</f>
        <v>0</v>
      </c>
      <c r="L1620" s="94"/>
    </row>
    <row r="1621" spans="1:12" ht="20.25" customHeight="1" x14ac:dyDescent="0.5">
      <c r="A1621" s="104">
        <f>กรอกข้อมูล!A9</f>
        <v>0</v>
      </c>
      <c r="B1621" s="199" t="s">
        <v>34</v>
      </c>
      <c r="C1621" s="200"/>
      <c r="D1621" s="105" t="s">
        <v>9</v>
      </c>
      <c r="E1621" s="105">
        <f>กรอกข้อมูล!C9</f>
        <v>1</v>
      </c>
      <c r="F1621" s="106">
        <v>80</v>
      </c>
      <c r="G1621" s="118">
        <f>SUM(คะแนนปลายปี!AD42)</f>
        <v>0</v>
      </c>
      <c r="H1621" s="119">
        <v>20</v>
      </c>
      <c r="I1621" s="118">
        <f>SUM(คะแนนปลายปี!AE42)</f>
        <v>0</v>
      </c>
      <c r="J1621" s="118">
        <f>SUM(คะแนนปลายปี!AF42)</f>
        <v>0</v>
      </c>
      <c r="K1621" s="118">
        <f>SUM(คะแนนปลายปี!AG42)</f>
        <v>0</v>
      </c>
      <c r="L1621" s="94"/>
    </row>
    <row r="1622" spans="1:12" ht="20.25" customHeight="1" x14ac:dyDescent="0.5">
      <c r="A1622" s="104">
        <f>กรอกข้อมูล!A10</f>
        <v>0</v>
      </c>
      <c r="B1622" s="199" t="s">
        <v>21</v>
      </c>
      <c r="C1622" s="200"/>
      <c r="D1622" s="105" t="s">
        <v>9</v>
      </c>
      <c r="E1622" s="105">
        <f>กรอกข้อมูล!C10</f>
        <v>2</v>
      </c>
      <c r="F1622" s="106">
        <v>70</v>
      </c>
      <c r="G1622" s="118">
        <f>SUM(คะแนนปลายปี!AH42)</f>
        <v>0</v>
      </c>
      <c r="H1622" s="119">
        <v>30</v>
      </c>
      <c r="I1622" s="118">
        <f>SUM(คะแนนปลายปี!AI42)</f>
        <v>0</v>
      </c>
      <c r="J1622" s="118">
        <f>SUM(คะแนนปลายปี!AJ42)</f>
        <v>0</v>
      </c>
      <c r="K1622" s="118">
        <f>SUM(คะแนนปลายปี!AK42)</f>
        <v>0</v>
      </c>
      <c r="L1622" s="94"/>
    </row>
    <row r="1623" spans="1:12" ht="20.25" customHeight="1" x14ac:dyDescent="0.5">
      <c r="A1623" s="104">
        <f>กรอกข้อมูล!A11</f>
        <v>0</v>
      </c>
      <c r="B1623" s="199">
        <f>กรอกข้อมูล!B11</f>
        <v>0</v>
      </c>
      <c r="C1623" s="200"/>
      <c r="D1623" s="105" t="s">
        <v>17</v>
      </c>
      <c r="E1623" s="105">
        <f>กรอกข้อมูล!C11</f>
        <v>2</v>
      </c>
      <c r="F1623" s="106">
        <v>80</v>
      </c>
      <c r="G1623" s="118">
        <f>SUM(คะแนนปลายปี!AL42)</f>
        <v>0</v>
      </c>
      <c r="H1623" s="119">
        <v>20</v>
      </c>
      <c r="I1623" s="118">
        <f>SUM(คะแนนปลายปี!AM42)</f>
        <v>0</v>
      </c>
      <c r="J1623" s="118">
        <f>SUM(คะแนนปลายปี!AN42)</f>
        <v>0</v>
      </c>
      <c r="K1623" s="118">
        <f>SUM(คะแนนปลายปี!AO42)</f>
        <v>0</v>
      </c>
      <c r="L1623" s="94"/>
    </row>
    <row r="1624" spans="1:12" ht="20.25" customHeight="1" x14ac:dyDescent="0.5">
      <c r="A1624" s="80"/>
      <c r="B1624" s="201"/>
      <c r="C1624" s="201"/>
      <c r="D1624" s="108"/>
      <c r="E1624" s="108"/>
      <c r="F1624" s="109"/>
      <c r="G1624" s="112"/>
      <c r="H1624" s="111"/>
      <c r="I1624" s="112"/>
      <c r="J1624" s="112"/>
      <c r="K1624" s="112"/>
    </row>
    <row r="1625" spans="1:12" ht="20.25" customHeight="1" x14ac:dyDescent="0.5">
      <c r="A1625" s="100"/>
      <c r="B1625" s="100"/>
      <c r="C1625" s="100"/>
      <c r="D1625" s="100"/>
      <c r="E1625" s="72">
        <f>SUM(E1614:E1624)</f>
        <v>23</v>
      </c>
      <c r="F1625" s="109"/>
      <c r="G1625" s="112"/>
      <c r="I1625" s="124"/>
      <c r="J1625" s="125"/>
    </row>
    <row r="1626" spans="1:12" ht="20.25" customHeight="1" x14ac:dyDescent="0.5">
      <c r="A1626" s="252" t="s">
        <v>87</v>
      </c>
      <c r="B1626" s="253"/>
      <c r="C1626" s="253"/>
      <c r="D1626" s="254"/>
      <c r="F1626" s="255">
        <f>ROUNDDOWN(SUM((K1614*E1614)+(K1615*E1615)+(K1616*E1616)+(K1617*E1617)+(K1618*E1618)+(K1619*E1619)+(K1620*E1620)+(K1621*E1621)+(K1622*E1622)+(K1623*E1623))/E1625,2)</f>
        <v>0</v>
      </c>
      <c r="G1626" s="256"/>
      <c r="H1626" s="113"/>
      <c r="I1626" s="120"/>
    </row>
    <row r="1627" spans="1:12" ht="3" customHeight="1" x14ac:dyDescent="0.5">
      <c r="A1627" s="80"/>
      <c r="B1627" s="107"/>
      <c r="C1627" s="107"/>
      <c r="D1627" s="108"/>
      <c r="E1627" s="71"/>
      <c r="F1627" s="80"/>
      <c r="G1627" s="113"/>
      <c r="H1627" s="113"/>
      <c r="I1627" s="120"/>
    </row>
    <row r="1628" spans="1:12" ht="20.25" customHeight="1" x14ac:dyDescent="0.5">
      <c r="A1628" s="251" t="s">
        <v>88</v>
      </c>
      <c r="B1628" s="251"/>
      <c r="C1628" s="251"/>
      <c r="D1628" s="251"/>
      <c r="F1628" s="257" t="str">
        <f>'คุณฯ-สรุป'!FL42</f>
        <v/>
      </c>
      <c r="G1628" s="258"/>
      <c r="H1628" s="88"/>
      <c r="I1628" s="88"/>
    </row>
    <row r="1629" spans="1:12" ht="3" customHeight="1" x14ac:dyDescent="0.5">
      <c r="D1629" s="75"/>
      <c r="E1629" s="101"/>
    </row>
    <row r="1630" spans="1:12" ht="20.25" customHeight="1" x14ac:dyDescent="0.5">
      <c r="A1630" s="251" t="s">
        <v>85</v>
      </c>
      <c r="B1630" s="251"/>
      <c r="C1630" s="251"/>
      <c r="D1630" s="251"/>
      <c r="F1630" s="257" t="str">
        <f>'อ่านฯ-สรุป'!BM42</f>
        <v/>
      </c>
      <c r="G1630" s="258"/>
    </row>
    <row r="1631" spans="1:12" ht="3" customHeight="1" x14ac:dyDescent="0.5">
      <c r="A1631" s="73"/>
      <c r="B1631" s="73"/>
      <c r="C1631" s="73"/>
      <c r="D1631" s="73"/>
    </row>
    <row r="1632" spans="1:12" ht="20.25" customHeight="1" x14ac:dyDescent="0.5">
      <c r="A1632" s="247" t="s">
        <v>86</v>
      </c>
      <c r="B1632" s="248"/>
      <c r="C1632" s="248"/>
      <c r="D1632" s="249"/>
    </row>
    <row r="1633" spans="1:12" ht="20.25" customHeight="1" x14ac:dyDescent="0.5">
      <c r="A1633" s="95" t="s">
        <v>91</v>
      </c>
      <c r="B1633" s="80"/>
      <c r="C1633" s="80"/>
      <c r="D1633" s="96"/>
      <c r="F1633" s="250" t="s">
        <v>89</v>
      </c>
      <c r="G1633" s="250"/>
    </row>
    <row r="1634" spans="1:12" ht="20.25" customHeight="1" x14ac:dyDescent="0.5">
      <c r="A1634" s="95" t="s">
        <v>92</v>
      </c>
      <c r="B1634" s="80"/>
      <c r="C1634" s="80"/>
      <c r="D1634" s="96"/>
      <c r="F1634" s="250" t="s">
        <v>89</v>
      </c>
      <c r="G1634" s="250"/>
    </row>
    <row r="1635" spans="1:12" ht="20.25" customHeight="1" x14ac:dyDescent="0.5">
      <c r="A1635" s="95" t="s">
        <v>93</v>
      </c>
      <c r="B1635" s="80"/>
      <c r="C1635" s="80"/>
      <c r="D1635" s="96"/>
      <c r="F1635" s="250" t="s">
        <v>89</v>
      </c>
      <c r="G1635" s="250"/>
      <c r="H1635" s="90"/>
      <c r="I1635" s="90"/>
    </row>
    <row r="1636" spans="1:12" ht="20.25" customHeight="1" x14ac:dyDescent="0.5">
      <c r="A1636" s="97" t="s">
        <v>134</v>
      </c>
      <c r="B1636" s="98"/>
      <c r="C1636" s="98"/>
      <c r="D1636" s="99"/>
      <c r="F1636" s="250" t="s">
        <v>89</v>
      </c>
      <c r="G1636" s="250"/>
    </row>
    <row r="1637" spans="1:12" ht="20.25" customHeight="1" x14ac:dyDescent="0.5">
      <c r="A1637" s="74" t="s">
        <v>94</v>
      </c>
      <c r="D1637" s="81"/>
    </row>
    <row r="1638" spans="1:12" ht="20.25" customHeight="1" x14ac:dyDescent="0.5">
      <c r="B1638" s="83"/>
      <c r="C1638" s="83"/>
    </row>
    <row r="1639" spans="1:12" ht="20.25" customHeight="1" x14ac:dyDescent="0.5">
      <c r="A1639" s="195" t="s">
        <v>96</v>
      </c>
      <c r="B1639" s="195"/>
      <c r="C1639" s="195"/>
      <c r="D1639" s="195"/>
      <c r="F1639" s="79" t="s">
        <v>106</v>
      </c>
      <c r="G1639" s="88"/>
      <c r="H1639" s="88"/>
      <c r="I1639" s="88"/>
      <c r="J1639" s="88"/>
      <c r="K1639" s="88"/>
      <c r="L1639" s="79"/>
    </row>
    <row r="1640" spans="1:12" ht="20.25" customHeight="1" x14ac:dyDescent="0.5">
      <c r="B1640" s="197" t="str">
        <f>"("&amp;กรอกข้อมูล!B$15&amp;")"</f>
        <v>(นางสาวตัวอย่าง)</v>
      </c>
      <c r="C1640" s="197"/>
      <c r="E1640" s="79"/>
      <c r="F1640" s="222" t="s">
        <v>95</v>
      </c>
      <c r="G1640" s="222"/>
      <c r="H1640" s="222"/>
      <c r="I1640" s="222"/>
    </row>
    <row r="1641" spans="1:12" ht="20.25" customHeight="1" x14ac:dyDescent="0.5">
      <c r="K1641" s="117" t="s">
        <v>8</v>
      </c>
      <c r="L1641" s="77">
        <v>41</v>
      </c>
    </row>
    <row r="1645" spans="1:12" ht="20.25" customHeight="1" x14ac:dyDescent="0.5">
      <c r="A1645" s="179" t="s">
        <v>30</v>
      </c>
      <c r="B1645" s="179"/>
      <c r="C1645" s="179"/>
      <c r="D1645" s="179"/>
      <c r="E1645" s="179"/>
      <c r="F1645" s="179"/>
      <c r="G1645" s="179"/>
      <c r="H1645" s="179"/>
      <c r="I1645" s="179"/>
      <c r="J1645" s="179"/>
      <c r="K1645" s="179"/>
      <c r="L1645" s="179"/>
    </row>
    <row r="1646" spans="1:12" ht="26.1" customHeight="1" x14ac:dyDescent="0.5">
      <c r="A1646" s="180" t="s">
        <v>90</v>
      </c>
      <c r="B1646" s="180"/>
      <c r="C1646" s="180"/>
      <c r="D1646" s="180"/>
      <c r="E1646" s="180"/>
      <c r="F1646" s="180"/>
      <c r="G1646" s="180"/>
      <c r="H1646" s="180"/>
      <c r="I1646" s="180"/>
      <c r="J1646" s="180"/>
      <c r="K1646" s="180"/>
      <c r="L1646" s="180"/>
    </row>
    <row r="1647" spans="1:12" ht="20.25" customHeight="1" x14ac:dyDescent="0.5">
      <c r="B1647" s="102"/>
      <c r="C1647" s="103"/>
      <c r="D1647" s="179" t="s">
        <v>42</v>
      </c>
      <c r="E1647" s="179"/>
      <c r="F1647" s="260">
        <f>SUM(กรอกข้อมูล!B$13)</f>
        <v>0</v>
      </c>
      <c r="G1647" s="260"/>
      <c r="I1647" s="115"/>
      <c r="J1647" s="115"/>
    </row>
    <row r="1648" spans="1:12" ht="15.75" customHeight="1" x14ac:dyDescent="0.5">
      <c r="A1648" s="71"/>
      <c r="B1648" s="71"/>
      <c r="C1648" s="71"/>
      <c r="D1648" s="71"/>
      <c r="E1648" s="71"/>
      <c r="F1648" s="71"/>
      <c r="G1648" s="76"/>
      <c r="H1648" s="76"/>
      <c r="I1648" s="76"/>
      <c r="J1648" s="76"/>
    </row>
    <row r="1649" spans="1:12" ht="22.9" customHeight="1" x14ac:dyDescent="0.5">
      <c r="A1649" s="102" t="s">
        <v>0</v>
      </c>
      <c r="C1649" s="181">
        <f>(กรอกข้อมูล!B57)</f>
        <v>0</v>
      </c>
      <c r="D1649" s="181"/>
      <c r="E1649" s="181"/>
      <c r="F1649" s="181"/>
      <c r="G1649" s="121"/>
      <c r="H1649" s="115" t="s">
        <v>40</v>
      </c>
      <c r="J1649" s="115"/>
      <c r="K1649" s="78">
        <f>กรอกข้อมูล!B14</f>
        <v>0</v>
      </c>
    </row>
    <row r="1650" spans="1:12" ht="20.25" customHeight="1" x14ac:dyDescent="0.5">
      <c r="A1650" s="102"/>
      <c r="B1650" s="102"/>
      <c r="C1650" s="182"/>
      <c r="D1650" s="182"/>
      <c r="E1650" s="182"/>
      <c r="F1650" s="182"/>
      <c r="G1650" s="183"/>
      <c r="H1650" s="115"/>
      <c r="I1650" s="115"/>
      <c r="J1650" s="115"/>
    </row>
    <row r="1651" spans="1:12" ht="20.25" customHeight="1" x14ac:dyDescent="0.5">
      <c r="A1651" s="98"/>
      <c r="B1651" s="98"/>
      <c r="C1651" s="98"/>
      <c r="D1651" s="98"/>
      <c r="E1651" s="98"/>
      <c r="F1651" s="98"/>
      <c r="G1651" s="114"/>
      <c r="H1651" s="114"/>
      <c r="I1651" s="114"/>
      <c r="J1651" s="114"/>
    </row>
    <row r="1652" spans="1:12" ht="20.25" customHeight="1" x14ac:dyDescent="0.5">
      <c r="A1652" s="210" t="s">
        <v>1</v>
      </c>
      <c r="B1652" s="213" t="s">
        <v>2</v>
      </c>
      <c r="C1652" s="214"/>
      <c r="D1652" s="206" t="s">
        <v>10</v>
      </c>
      <c r="E1652" s="206" t="s">
        <v>32</v>
      </c>
      <c r="F1652" s="220" t="s">
        <v>28</v>
      </c>
      <c r="G1652" s="220"/>
      <c r="H1652" s="205" t="s">
        <v>24</v>
      </c>
      <c r="I1652" s="205"/>
      <c r="J1652" s="91" t="s">
        <v>20</v>
      </c>
      <c r="K1652" s="259" t="s">
        <v>57</v>
      </c>
      <c r="L1652" s="206" t="s">
        <v>83</v>
      </c>
    </row>
    <row r="1653" spans="1:12" ht="20.25" customHeight="1" x14ac:dyDescent="0.5">
      <c r="A1653" s="211"/>
      <c r="B1653" s="215"/>
      <c r="C1653" s="216"/>
      <c r="D1653" s="219"/>
      <c r="E1653" s="219"/>
      <c r="F1653" s="206" t="s">
        <v>26</v>
      </c>
      <c r="G1653" s="208" t="s">
        <v>27</v>
      </c>
      <c r="H1653" s="208" t="s">
        <v>26</v>
      </c>
      <c r="I1653" s="208" t="s">
        <v>27</v>
      </c>
      <c r="J1653" s="92">
        <v>100</v>
      </c>
      <c r="K1653" s="259"/>
      <c r="L1653" s="219"/>
    </row>
    <row r="1654" spans="1:12" ht="20.25" customHeight="1" x14ac:dyDescent="0.5">
      <c r="A1654" s="212"/>
      <c r="B1654" s="217"/>
      <c r="C1654" s="218"/>
      <c r="D1654" s="207"/>
      <c r="E1654" s="207"/>
      <c r="F1654" s="207"/>
      <c r="G1654" s="209"/>
      <c r="H1654" s="209"/>
      <c r="I1654" s="209"/>
      <c r="J1654" s="93" t="s">
        <v>29</v>
      </c>
      <c r="K1654" s="259"/>
      <c r="L1654" s="207"/>
    </row>
    <row r="1655" spans="1:12" ht="20.25" customHeight="1" x14ac:dyDescent="0.5">
      <c r="A1655" s="104">
        <f>กรอกข้อมูล!A2</f>
        <v>0</v>
      </c>
      <c r="B1655" s="203" t="s">
        <v>3</v>
      </c>
      <c r="C1655" s="204"/>
      <c r="D1655" s="105" t="s">
        <v>9</v>
      </c>
      <c r="E1655" s="105">
        <f>กรอกข้อมูล!C2</f>
        <v>4</v>
      </c>
      <c r="F1655" s="106">
        <v>70</v>
      </c>
      <c r="G1655" s="118">
        <f>SUM(คะแนนปลายปี!B43)</f>
        <v>0</v>
      </c>
      <c r="H1655" s="119">
        <v>30</v>
      </c>
      <c r="I1655" s="118">
        <f>SUM(คะแนนปลายปี!C43)</f>
        <v>0</v>
      </c>
      <c r="J1655" s="118">
        <f>SUM(คะแนนปลายปี!D43)</f>
        <v>0</v>
      </c>
      <c r="K1655" s="118">
        <f>SUM(คะแนนปลายปี!E43)</f>
        <v>0</v>
      </c>
      <c r="L1655" s="94"/>
    </row>
    <row r="1656" spans="1:12" ht="20.25" customHeight="1" x14ac:dyDescent="0.5">
      <c r="A1656" s="104">
        <f>กรอกข้อมูล!A3</f>
        <v>0</v>
      </c>
      <c r="B1656" s="199" t="s">
        <v>4</v>
      </c>
      <c r="C1656" s="200"/>
      <c r="D1656" s="105" t="s">
        <v>9</v>
      </c>
      <c r="E1656" s="105">
        <f>กรอกข้อมูล!C3</f>
        <v>4</v>
      </c>
      <c r="F1656" s="106">
        <v>70</v>
      </c>
      <c r="G1656" s="118">
        <f>SUM(คะแนนปลายปี!F43)</f>
        <v>0</v>
      </c>
      <c r="H1656" s="119">
        <v>30</v>
      </c>
      <c r="I1656" s="118">
        <f>SUM(คะแนนปลายปี!G43)</f>
        <v>0</v>
      </c>
      <c r="J1656" s="118">
        <f>SUM(คะแนนปลายปี!H43)</f>
        <v>0</v>
      </c>
      <c r="K1656" s="118">
        <f>SUM(คะแนนปลายปี!I43)</f>
        <v>0</v>
      </c>
      <c r="L1656" s="94"/>
    </row>
    <row r="1657" spans="1:12" ht="20.25" customHeight="1" x14ac:dyDescent="0.5">
      <c r="A1657" s="104">
        <f>กรอกข้อมูล!A4</f>
        <v>0</v>
      </c>
      <c r="B1657" s="199" t="s">
        <v>38</v>
      </c>
      <c r="C1657" s="200"/>
      <c r="D1657" s="105" t="s">
        <v>9</v>
      </c>
      <c r="E1657" s="105">
        <f>กรอกข้อมูล!C4</f>
        <v>3</v>
      </c>
      <c r="F1657" s="106">
        <v>70</v>
      </c>
      <c r="G1657" s="118">
        <f>SUM(คะแนนปลายปี!J43)</f>
        <v>0</v>
      </c>
      <c r="H1657" s="119">
        <v>30</v>
      </c>
      <c r="I1657" s="118">
        <f>SUM(คะแนนปลายปี!K43)</f>
        <v>0</v>
      </c>
      <c r="J1657" s="118">
        <f>SUM(คะแนนปลายปี!L43)</f>
        <v>0</v>
      </c>
      <c r="K1657" s="118">
        <f>SUM(คะแนนปลายปี!M43)</f>
        <v>0</v>
      </c>
      <c r="L1657" s="94"/>
    </row>
    <row r="1658" spans="1:12" ht="20.25" customHeight="1" x14ac:dyDescent="0.5">
      <c r="A1658" s="104">
        <f>กรอกข้อมูล!A5</f>
        <v>0</v>
      </c>
      <c r="B1658" s="199" t="s">
        <v>5</v>
      </c>
      <c r="C1658" s="200"/>
      <c r="D1658" s="105" t="s">
        <v>9</v>
      </c>
      <c r="E1658" s="105">
        <f>กรอกข้อมูล!C5</f>
        <v>2</v>
      </c>
      <c r="F1658" s="106">
        <v>70</v>
      </c>
      <c r="G1658" s="118">
        <f>SUM(คะแนนปลายปี!N43)</f>
        <v>0</v>
      </c>
      <c r="H1658" s="119">
        <v>30</v>
      </c>
      <c r="I1658" s="118">
        <f>SUM(คะแนนปลายปี!O43)</f>
        <v>0</v>
      </c>
      <c r="J1658" s="118">
        <f>SUM(คะแนนปลายปี!P43)</f>
        <v>0</v>
      </c>
      <c r="K1658" s="118">
        <f>SUM(คะแนนปลายปี!Q43)</f>
        <v>0</v>
      </c>
      <c r="L1658" s="94"/>
    </row>
    <row r="1659" spans="1:12" ht="20.25" customHeight="1" x14ac:dyDescent="0.5">
      <c r="A1659" s="104">
        <f>กรอกข้อมูล!A6</f>
        <v>0</v>
      </c>
      <c r="B1659" s="199" t="s">
        <v>18</v>
      </c>
      <c r="C1659" s="200"/>
      <c r="D1659" s="105" t="s">
        <v>9</v>
      </c>
      <c r="E1659" s="105">
        <f>กรอกข้อมูล!C6</f>
        <v>1</v>
      </c>
      <c r="F1659" s="106">
        <v>70</v>
      </c>
      <c r="G1659" s="118">
        <f>SUM(คะแนนปลายปี!R43)</f>
        <v>0</v>
      </c>
      <c r="H1659" s="119">
        <v>30</v>
      </c>
      <c r="I1659" s="118">
        <f>SUM(คะแนนปลายปี!S43)</f>
        <v>0</v>
      </c>
      <c r="J1659" s="118">
        <f>SUM(คะแนนปลายปี!T43)</f>
        <v>0</v>
      </c>
      <c r="K1659" s="118">
        <f>SUM(คะแนนปลายปี!U43)</f>
        <v>0</v>
      </c>
      <c r="L1659" s="94"/>
    </row>
    <row r="1660" spans="1:12" ht="20.25" customHeight="1" x14ac:dyDescent="0.5">
      <c r="A1660" s="104">
        <f>กรอกข้อมูล!A7</f>
        <v>0</v>
      </c>
      <c r="B1660" s="199" t="s">
        <v>39</v>
      </c>
      <c r="C1660" s="200"/>
      <c r="D1660" s="105" t="s">
        <v>9</v>
      </c>
      <c r="E1660" s="105">
        <f>กรอกข้อมูล!C7</f>
        <v>2</v>
      </c>
      <c r="F1660" s="106">
        <v>80</v>
      </c>
      <c r="G1660" s="118">
        <f>SUM(คะแนนปลายปี!V43)</f>
        <v>0</v>
      </c>
      <c r="H1660" s="119">
        <v>20</v>
      </c>
      <c r="I1660" s="118">
        <f>SUM(คะแนนปลายปี!W43)</f>
        <v>0</v>
      </c>
      <c r="J1660" s="118">
        <f>SUM(คะแนนปลายปี!X43)</f>
        <v>0</v>
      </c>
      <c r="K1660" s="118">
        <f>SUM(คะแนนปลายปี!Y43)</f>
        <v>0</v>
      </c>
      <c r="L1660" s="94"/>
    </row>
    <row r="1661" spans="1:12" ht="20.25" customHeight="1" x14ac:dyDescent="0.5">
      <c r="A1661" s="104">
        <f>กรอกข้อมูล!A8</f>
        <v>0</v>
      </c>
      <c r="B1661" s="199" t="s">
        <v>7</v>
      </c>
      <c r="C1661" s="200"/>
      <c r="D1661" s="105" t="s">
        <v>9</v>
      </c>
      <c r="E1661" s="105">
        <f>กรอกข้อมูล!C8</f>
        <v>2</v>
      </c>
      <c r="F1661" s="106">
        <v>80</v>
      </c>
      <c r="G1661" s="118">
        <f>SUM(คะแนนปลายปี!Z43)</f>
        <v>0</v>
      </c>
      <c r="H1661" s="119">
        <v>20</v>
      </c>
      <c r="I1661" s="118">
        <f>SUM(คะแนนปลายปี!AA43)</f>
        <v>0</v>
      </c>
      <c r="J1661" s="118">
        <f>SUM(คะแนนปลายปี!AB43)</f>
        <v>0</v>
      </c>
      <c r="K1661" s="118">
        <f>SUM(คะแนนปลายปี!AC43)</f>
        <v>0</v>
      </c>
      <c r="L1661" s="94"/>
    </row>
    <row r="1662" spans="1:12" ht="20.25" customHeight="1" x14ac:dyDescent="0.5">
      <c r="A1662" s="104">
        <f>กรอกข้อมูล!A9</f>
        <v>0</v>
      </c>
      <c r="B1662" s="199" t="s">
        <v>34</v>
      </c>
      <c r="C1662" s="200"/>
      <c r="D1662" s="105" t="s">
        <v>9</v>
      </c>
      <c r="E1662" s="105">
        <f>กรอกข้อมูล!C9</f>
        <v>1</v>
      </c>
      <c r="F1662" s="106">
        <v>80</v>
      </c>
      <c r="G1662" s="118">
        <f>SUM(คะแนนปลายปี!AD43)</f>
        <v>0</v>
      </c>
      <c r="H1662" s="119">
        <v>20</v>
      </c>
      <c r="I1662" s="118">
        <f>SUM(คะแนนปลายปี!AE43)</f>
        <v>0</v>
      </c>
      <c r="J1662" s="118">
        <f>SUM(คะแนนปลายปี!AF43)</f>
        <v>0</v>
      </c>
      <c r="K1662" s="118">
        <f>SUM(คะแนนปลายปี!AG43)</f>
        <v>0</v>
      </c>
      <c r="L1662" s="94"/>
    </row>
    <row r="1663" spans="1:12" ht="20.25" customHeight="1" x14ac:dyDescent="0.5">
      <c r="A1663" s="104">
        <f>กรอกข้อมูล!A10</f>
        <v>0</v>
      </c>
      <c r="B1663" s="199" t="s">
        <v>21</v>
      </c>
      <c r="C1663" s="200"/>
      <c r="D1663" s="105" t="s">
        <v>9</v>
      </c>
      <c r="E1663" s="105">
        <f>กรอกข้อมูล!C10</f>
        <v>2</v>
      </c>
      <c r="F1663" s="106">
        <v>70</v>
      </c>
      <c r="G1663" s="118">
        <f>SUM(คะแนนปลายปี!AH43)</f>
        <v>0</v>
      </c>
      <c r="H1663" s="119">
        <v>30</v>
      </c>
      <c r="I1663" s="118">
        <f>SUM(คะแนนปลายปี!AI43)</f>
        <v>0</v>
      </c>
      <c r="J1663" s="118">
        <f>SUM(คะแนนปลายปี!AJ43)</f>
        <v>0</v>
      </c>
      <c r="K1663" s="118">
        <f>SUM(คะแนนปลายปี!AK43)</f>
        <v>0</v>
      </c>
      <c r="L1663" s="94"/>
    </row>
    <row r="1664" spans="1:12" ht="20.25" customHeight="1" x14ac:dyDescent="0.5">
      <c r="A1664" s="104">
        <f>กรอกข้อมูล!A11</f>
        <v>0</v>
      </c>
      <c r="B1664" s="199">
        <f>กรอกข้อมูล!B11</f>
        <v>0</v>
      </c>
      <c r="C1664" s="200"/>
      <c r="D1664" s="105" t="s">
        <v>17</v>
      </c>
      <c r="E1664" s="105">
        <f>กรอกข้อมูล!C11</f>
        <v>2</v>
      </c>
      <c r="F1664" s="106">
        <v>80</v>
      </c>
      <c r="G1664" s="118">
        <f>SUM(คะแนนปลายปี!AL43)</f>
        <v>0</v>
      </c>
      <c r="H1664" s="119">
        <v>20</v>
      </c>
      <c r="I1664" s="118">
        <f>SUM(คะแนนปลายปี!AM43)</f>
        <v>0</v>
      </c>
      <c r="J1664" s="118">
        <f>SUM(คะแนนปลายปี!AN43)</f>
        <v>0</v>
      </c>
      <c r="K1664" s="118">
        <f>SUM(คะแนนปลายปี!AO43)</f>
        <v>0</v>
      </c>
      <c r="L1664" s="94"/>
    </row>
    <row r="1665" spans="1:12" ht="20.25" customHeight="1" x14ac:dyDescent="0.5">
      <c r="A1665" s="80"/>
      <c r="B1665" s="201"/>
      <c r="C1665" s="201"/>
      <c r="D1665" s="108"/>
      <c r="E1665" s="108"/>
      <c r="F1665" s="109"/>
      <c r="G1665" s="112"/>
      <c r="H1665" s="111"/>
      <c r="I1665" s="112"/>
      <c r="J1665" s="112"/>
      <c r="K1665" s="112"/>
    </row>
    <row r="1666" spans="1:12" ht="20.25" customHeight="1" x14ac:dyDescent="0.5">
      <c r="A1666" s="100"/>
      <c r="B1666" s="100"/>
      <c r="C1666" s="100"/>
      <c r="D1666" s="100"/>
      <c r="E1666" s="72">
        <f>SUM(E1655:E1665)</f>
        <v>23</v>
      </c>
      <c r="F1666" s="109"/>
      <c r="G1666" s="112"/>
      <c r="I1666" s="124"/>
      <c r="J1666" s="125"/>
    </row>
    <row r="1667" spans="1:12" ht="20.25" customHeight="1" x14ac:dyDescent="0.5">
      <c r="A1667" s="252" t="s">
        <v>87</v>
      </c>
      <c r="B1667" s="253"/>
      <c r="C1667" s="253"/>
      <c r="D1667" s="254"/>
      <c r="F1667" s="255">
        <f>ROUNDDOWN(SUM((K1655*E1655)+(K1656*E1656)+(K1657*E1657)+(K1658*E1658)+(K1659*E1659)+(K1660*E1660)+(K1661*E1661)+(K1662*E1662)+(K1663*E1663)+(K1664*E1664))/E1666,2)</f>
        <v>0</v>
      </c>
      <c r="G1667" s="256"/>
      <c r="H1667" s="113"/>
      <c r="I1667" s="120"/>
    </row>
    <row r="1668" spans="1:12" ht="3" customHeight="1" x14ac:dyDescent="0.5">
      <c r="A1668" s="80"/>
      <c r="B1668" s="107"/>
      <c r="C1668" s="107"/>
      <c r="D1668" s="108"/>
      <c r="E1668" s="71"/>
      <c r="F1668" s="80"/>
      <c r="G1668" s="113"/>
      <c r="H1668" s="113"/>
      <c r="I1668" s="120"/>
    </row>
    <row r="1669" spans="1:12" ht="20.25" customHeight="1" x14ac:dyDescent="0.5">
      <c r="A1669" s="251" t="s">
        <v>88</v>
      </c>
      <c r="B1669" s="251"/>
      <c r="C1669" s="251"/>
      <c r="D1669" s="251"/>
      <c r="F1669" s="257" t="str">
        <f>'คุณฯ-สรุป'!FL43</f>
        <v/>
      </c>
      <c r="G1669" s="258"/>
      <c r="H1669" s="88"/>
      <c r="I1669" s="88"/>
    </row>
    <row r="1670" spans="1:12" ht="3" customHeight="1" x14ac:dyDescent="0.5">
      <c r="D1670" s="75"/>
      <c r="E1670" s="101"/>
    </row>
    <row r="1671" spans="1:12" ht="20.25" customHeight="1" x14ac:dyDescent="0.5">
      <c r="A1671" s="251" t="s">
        <v>85</v>
      </c>
      <c r="B1671" s="251"/>
      <c r="C1671" s="251"/>
      <c r="D1671" s="251"/>
      <c r="F1671" s="257" t="str">
        <f>'อ่านฯ-สรุป'!BM43</f>
        <v/>
      </c>
      <c r="G1671" s="258"/>
    </row>
    <row r="1672" spans="1:12" ht="3" customHeight="1" x14ac:dyDescent="0.5">
      <c r="A1672" s="73"/>
      <c r="B1672" s="73"/>
      <c r="C1672" s="73"/>
      <c r="D1672" s="73"/>
    </row>
    <row r="1673" spans="1:12" ht="20.25" customHeight="1" x14ac:dyDescent="0.5">
      <c r="A1673" s="247" t="s">
        <v>86</v>
      </c>
      <c r="B1673" s="248"/>
      <c r="C1673" s="248"/>
      <c r="D1673" s="249"/>
    </row>
    <row r="1674" spans="1:12" ht="20.25" customHeight="1" x14ac:dyDescent="0.5">
      <c r="A1674" s="95" t="s">
        <v>91</v>
      </c>
      <c r="B1674" s="80"/>
      <c r="C1674" s="80"/>
      <c r="D1674" s="96"/>
      <c r="F1674" s="250" t="s">
        <v>89</v>
      </c>
      <c r="G1674" s="250"/>
    </row>
    <row r="1675" spans="1:12" ht="20.25" customHeight="1" x14ac:dyDescent="0.5">
      <c r="A1675" s="95" t="s">
        <v>92</v>
      </c>
      <c r="B1675" s="80"/>
      <c r="C1675" s="80"/>
      <c r="D1675" s="96"/>
      <c r="F1675" s="250" t="s">
        <v>89</v>
      </c>
      <c r="G1675" s="250"/>
    </row>
    <row r="1676" spans="1:12" ht="20.25" customHeight="1" x14ac:dyDescent="0.5">
      <c r="A1676" s="95" t="s">
        <v>93</v>
      </c>
      <c r="B1676" s="80"/>
      <c r="C1676" s="80"/>
      <c r="D1676" s="96"/>
      <c r="F1676" s="250" t="s">
        <v>89</v>
      </c>
      <c r="G1676" s="250"/>
      <c r="H1676" s="90"/>
      <c r="I1676" s="90"/>
    </row>
    <row r="1677" spans="1:12" ht="20.25" customHeight="1" x14ac:dyDescent="0.5">
      <c r="A1677" s="97" t="s">
        <v>134</v>
      </c>
      <c r="B1677" s="98"/>
      <c r="C1677" s="98"/>
      <c r="D1677" s="99"/>
      <c r="F1677" s="250" t="s">
        <v>89</v>
      </c>
      <c r="G1677" s="250"/>
    </row>
    <row r="1678" spans="1:12" ht="20.25" customHeight="1" x14ac:dyDescent="0.5">
      <c r="A1678" s="74" t="s">
        <v>94</v>
      </c>
      <c r="D1678" s="81"/>
    </row>
    <row r="1679" spans="1:12" ht="20.25" customHeight="1" x14ac:dyDescent="0.5">
      <c r="B1679" s="83"/>
      <c r="C1679" s="83"/>
    </row>
    <row r="1680" spans="1:12" ht="20.25" customHeight="1" x14ac:dyDescent="0.5">
      <c r="A1680" s="195" t="s">
        <v>96</v>
      </c>
      <c r="B1680" s="195"/>
      <c r="C1680" s="195"/>
      <c r="D1680" s="195"/>
      <c r="F1680" s="79" t="s">
        <v>106</v>
      </c>
      <c r="G1680" s="88"/>
      <c r="H1680" s="88"/>
      <c r="I1680" s="88"/>
      <c r="J1680" s="88"/>
      <c r="K1680" s="88"/>
      <c r="L1680" s="79"/>
    </row>
    <row r="1681" spans="1:12" ht="20.25" customHeight="1" x14ac:dyDescent="0.5">
      <c r="B1681" s="197" t="str">
        <f>"("&amp;กรอกข้อมูล!B$15&amp;")"</f>
        <v>(นางสาวตัวอย่าง)</v>
      </c>
      <c r="C1681" s="197"/>
      <c r="E1681" s="79"/>
      <c r="F1681" s="222" t="s">
        <v>95</v>
      </c>
      <c r="G1681" s="222"/>
      <c r="H1681" s="222"/>
      <c r="I1681" s="222"/>
    </row>
    <row r="1682" spans="1:12" ht="20.25" customHeight="1" x14ac:dyDescent="0.5">
      <c r="K1682" s="117" t="s">
        <v>8</v>
      </c>
      <c r="L1682" s="77">
        <v>42</v>
      </c>
    </row>
    <row r="1686" spans="1:12" ht="20.25" customHeight="1" x14ac:dyDescent="0.5">
      <c r="A1686" s="179" t="s">
        <v>30</v>
      </c>
      <c r="B1686" s="179"/>
      <c r="C1686" s="179"/>
      <c r="D1686" s="179"/>
      <c r="E1686" s="179"/>
      <c r="F1686" s="179"/>
      <c r="G1686" s="179"/>
      <c r="H1686" s="179"/>
      <c r="I1686" s="179"/>
      <c r="J1686" s="179"/>
      <c r="K1686" s="179"/>
      <c r="L1686" s="179"/>
    </row>
    <row r="1687" spans="1:12" ht="26.1" customHeight="1" x14ac:dyDescent="0.5">
      <c r="A1687" s="180" t="s">
        <v>90</v>
      </c>
      <c r="B1687" s="180"/>
      <c r="C1687" s="180"/>
      <c r="D1687" s="180"/>
      <c r="E1687" s="180"/>
      <c r="F1687" s="180"/>
      <c r="G1687" s="180"/>
      <c r="H1687" s="180"/>
      <c r="I1687" s="180"/>
      <c r="J1687" s="180"/>
      <c r="K1687" s="180"/>
      <c r="L1687" s="180"/>
    </row>
    <row r="1688" spans="1:12" ht="20.25" customHeight="1" x14ac:dyDescent="0.5">
      <c r="B1688" s="102"/>
      <c r="C1688" s="103"/>
      <c r="D1688" s="179" t="s">
        <v>42</v>
      </c>
      <c r="E1688" s="179"/>
      <c r="F1688" s="260">
        <f>SUM(กรอกข้อมูล!B$13)</f>
        <v>0</v>
      </c>
      <c r="G1688" s="260"/>
      <c r="I1688" s="115"/>
      <c r="J1688" s="115"/>
    </row>
    <row r="1689" spans="1:12" ht="15.75" customHeight="1" x14ac:dyDescent="0.5">
      <c r="A1689" s="71"/>
      <c r="B1689" s="71"/>
      <c r="C1689" s="71"/>
      <c r="D1689" s="71"/>
      <c r="E1689" s="71"/>
      <c r="F1689" s="71"/>
      <c r="G1689" s="76"/>
      <c r="H1689" s="76"/>
      <c r="I1689" s="76"/>
      <c r="J1689" s="76"/>
    </row>
    <row r="1690" spans="1:12" ht="22.9" customHeight="1" x14ac:dyDescent="0.5">
      <c r="A1690" s="102" t="s">
        <v>0</v>
      </c>
      <c r="C1690" s="181">
        <f>(กรอกข้อมูล!B58)</f>
        <v>0</v>
      </c>
      <c r="D1690" s="181"/>
      <c r="E1690" s="181"/>
      <c r="F1690" s="181"/>
      <c r="G1690" s="121"/>
      <c r="H1690" s="115" t="s">
        <v>40</v>
      </c>
      <c r="J1690" s="115"/>
      <c r="K1690" s="173">
        <f>กรอกข้อมูล!B14</f>
        <v>0</v>
      </c>
    </row>
    <row r="1691" spans="1:12" ht="20.25" customHeight="1" x14ac:dyDescent="0.5">
      <c r="A1691" s="102"/>
      <c r="B1691" s="102"/>
      <c r="C1691" s="182"/>
      <c r="D1691" s="182"/>
      <c r="E1691" s="182"/>
      <c r="F1691" s="182"/>
      <c r="G1691" s="183"/>
      <c r="H1691" s="115"/>
      <c r="I1691" s="115"/>
      <c r="J1691" s="115"/>
    </row>
    <row r="1692" spans="1:12" ht="20.25" customHeight="1" x14ac:dyDescent="0.5">
      <c r="A1692" s="98"/>
      <c r="B1692" s="98"/>
      <c r="C1692" s="98"/>
      <c r="D1692" s="98"/>
      <c r="E1692" s="98"/>
      <c r="F1692" s="98"/>
      <c r="G1692" s="114"/>
      <c r="H1692" s="114"/>
      <c r="I1692" s="114"/>
      <c r="J1692" s="114"/>
    </row>
    <row r="1693" spans="1:12" ht="20.25" customHeight="1" x14ac:dyDescent="0.5">
      <c r="A1693" s="210" t="s">
        <v>1</v>
      </c>
      <c r="B1693" s="213" t="s">
        <v>2</v>
      </c>
      <c r="C1693" s="214"/>
      <c r="D1693" s="206" t="s">
        <v>10</v>
      </c>
      <c r="E1693" s="206" t="s">
        <v>32</v>
      </c>
      <c r="F1693" s="220" t="s">
        <v>28</v>
      </c>
      <c r="G1693" s="220"/>
      <c r="H1693" s="205" t="s">
        <v>24</v>
      </c>
      <c r="I1693" s="205"/>
      <c r="J1693" s="91" t="s">
        <v>20</v>
      </c>
      <c r="K1693" s="259" t="s">
        <v>57</v>
      </c>
      <c r="L1693" s="206" t="s">
        <v>83</v>
      </c>
    </row>
    <row r="1694" spans="1:12" ht="20.25" customHeight="1" x14ac:dyDescent="0.5">
      <c r="A1694" s="211"/>
      <c r="B1694" s="215"/>
      <c r="C1694" s="216"/>
      <c r="D1694" s="219"/>
      <c r="E1694" s="219"/>
      <c r="F1694" s="206" t="s">
        <v>26</v>
      </c>
      <c r="G1694" s="208" t="s">
        <v>27</v>
      </c>
      <c r="H1694" s="208" t="s">
        <v>26</v>
      </c>
      <c r="I1694" s="208" t="s">
        <v>27</v>
      </c>
      <c r="J1694" s="92">
        <v>100</v>
      </c>
      <c r="K1694" s="259"/>
      <c r="L1694" s="219"/>
    </row>
    <row r="1695" spans="1:12" ht="20.25" customHeight="1" x14ac:dyDescent="0.5">
      <c r="A1695" s="212"/>
      <c r="B1695" s="217"/>
      <c r="C1695" s="218"/>
      <c r="D1695" s="207"/>
      <c r="E1695" s="207"/>
      <c r="F1695" s="207"/>
      <c r="G1695" s="209"/>
      <c r="H1695" s="209"/>
      <c r="I1695" s="209"/>
      <c r="J1695" s="93" t="s">
        <v>29</v>
      </c>
      <c r="K1695" s="259"/>
      <c r="L1695" s="207"/>
    </row>
    <row r="1696" spans="1:12" ht="20.25" customHeight="1" x14ac:dyDescent="0.5">
      <c r="A1696" s="104">
        <f>กรอกข้อมูล!A2</f>
        <v>0</v>
      </c>
      <c r="B1696" s="203" t="s">
        <v>3</v>
      </c>
      <c r="C1696" s="204"/>
      <c r="D1696" s="105" t="s">
        <v>9</v>
      </c>
      <c r="E1696" s="105">
        <f>กรอกข้อมูล!C2</f>
        <v>4</v>
      </c>
      <c r="F1696" s="106">
        <v>70</v>
      </c>
      <c r="G1696" s="118">
        <f>SUM(คะแนนปลายปี!B44)</f>
        <v>0</v>
      </c>
      <c r="H1696" s="119">
        <v>30</v>
      </c>
      <c r="I1696" s="118">
        <f>SUM(คะแนนปลายปี!C44)</f>
        <v>0</v>
      </c>
      <c r="J1696" s="118">
        <f>SUM(คะแนนปลายปี!D44)</f>
        <v>0</v>
      </c>
      <c r="K1696" s="118">
        <f>SUM(คะแนนปลายปี!E44)</f>
        <v>0</v>
      </c>
      <c r="L1696" s="94"/>
    </row>
    <row r="1697" spans="1:12" ht="20.25" customHeight="1" x14ac:dyDescent="0.5">
      <c r="A1697" s="104">
        <f>กรอกข้อมูล!A3</f>
        <v>0</v>
      </c>
      <c r="B1697" s="199" t="s">
        <v>4</v>
      </c>
      <c r="C1697" s="200"/>
      <c r="D1697" s="105" t="s">
        <v>9</v>
      </c>
      <c r="E1697" s="105">
        <f>กรอกข้อมูล!C3</f>
        <v>4</v>
      </c>
      <c r="F1697" s="106">
        <v>70</v>
      </c>
      <c r="G1697" s="118">
        <f>SUM(คะแนนปลายปี!F44)</f>
        <v>0</v>
      </c>
      <c r="H1697" s="119">
        <v>30</v>
      </c>
      <c r="I1697" s="118">
        <f>SUM(คะแนนปลายปี!G44)</f>
        <v>0</v>
      </c>
      <c r="J1697" s="118">
        <f>SUM(คะแนนปลายปี!H44)</f>
        <v>0</v>
      </c>
      <c r="K1697" s="118">
        <f>SUM(คะแนนปลายปี!I44)</f>
        <v>0</v>
      </c>
      <c r="L1697" s="94"/>
    </row>
    <row r="1698" spans="1:12" ht="20.25" customHeight="1" x14ac:dyDescent="0.5">
      <c r="A1698" s="104">
        <f>กรอกข้อมูล!A4</f>
        <v>0</v>
      </c>
      <c r="B1698" s="199" t="s">
        <v>38</v>
      </c>
      <c r="C1698" s="200"/>
      <c r="D1698" s="105" t="s">
        <v>9</v>
      </c>
      <c r="E1698" s="105">
        <f>กรอกข้อมูล!C4</f>
        <v>3</v>
      </c>
      <c r="F1698" s="106">
        <v>70</v>
      </c>
      <c r="G1698" s="118">
        <f>SUM(คะแนนปลายปี!J44)</f>
        <v>0</v>
      </c>
      <c r="H1698" s="119">
        <v>30</v>
      </c>
      <c r="I1698" s="118">
        <f>SUM(คะแนนปลายปี!K44)</f>
        <v>0</v>
      </c>
      <c r="J1698" s="118">
        <f>SUM(คะแนนปลายปี!L44)</f>
        <v>0</v>
      </c>
      <c r="K1698" s="118">
        <f>SUM(คะแนนปลายปี!M44)</f>
        <v>0</v>
      </c>
      <c r="L1698" s="94"/>
    </row>
    <row r="1699" spans="1:12" ht="20.25" customHeight="1" x14ac:dyDescent="0.5">
      <c r="A1699" s="104">
        <f>กรอกข้อมูล!A5</f>
        <v>0</v>
      </c>
      <c r="B1699" s="199" t="s">
        <v>5</v>
      </c>
      <c r="C1699" s="200"/>
      <c r="D1699" s="105" t="s">
        <v>9</v>
      </c>
      <c r="E1699" s="105">
        <f>กรอกข้อมูล!C5</f>
        <v>2</v>
      </c>
      <c r="F1699" s="106">
        <v>70</v>
      </c>
      <c r="G1699" s="118">
        <f>SUM(คะแนนปลายปี!N44)</f>
        <v>0</v>
      </c>
      <c r="H1699" s="119">
        <v>30</v>
      </c>
      <c r="I1699" s="118">
        <f>SUM(คะแนนปลายปี!O44)</f>
        <v>0</v>
      </c>
      <c r="J1699" s="118">
        <f>SUM(คะแนนปลายปี!P44)</f>
        <v>0</v>
      </c>
      <c r="K1699" s="118">
        <f>SUM(คะแนนปลายปี!Q44)</f>
        <v>0</v>
      </c>
      <c r="L1699" s="94"/>
    </row>
    <row r="1700" spans="1:12" ht="20.25" customHeight="1" x14ac:dyDescent="0.5">
      <c r="A1700" s="104">
        <f>กรอกข้อมูล!A6</f>
        <v>0</v>
      </c>
      <c r="B1700" s="199" t="s">
        <v>18</v>
      </c>
      <c r="C1700" s="200"/>
      <c r="D1700" s="105" t="s">
        <v>9</v>
      </c>
      <c r="E1700" s="105">
        <f>กรอกข้อมูล!C6</f>
        <v>1</v>
      </c>
      <c r="F1700" s="106">
        <v>70</v>
      </c>
      <c r="G1700" s="118">
        <f>SUM(คะแนนปลายปี!R44)</f>
        <v>0</v>
      </c>
      <c r="H1700" s="119">
        <v>30</v>
      </c>
      <c r="I1700" s="118">
        <f>SUM(คะแนนปลายปี!S44)</f>
        <v>0</v>
      </c>
      <c r="J1700" s="118">
        <f>SUM(คะแนนปลายปี!T44)</f>
        <v>0</v>
      </c>
      <c r="K1700" s="118">
        <f>SUM(คะแนนปลายปี!U44)</f>
        <v>0</v>
      </c>
      <c r="L1700" s="94"/>
    </row>
    <row r="1701" spans="1:12" ht="20.25" customHeight="1" x14ac:dyDescent="0.5">
      <c r="A1701" s="104">
        <f>กรอกข้อมูล!A7</f>
        <v>0</v>
      </c>
      <c r="B1701" s="199" t="s">
        <v>39</v>
      </c>
      <c r="C1701" s="200"/>
      <c r="D1701" s="105" t="s">
        <v>9</v>
      </c>
      <c r="E1701" s="105">
        <f>กรอกข้อมูล!C7</f>
        <v>2</v>
      </c>
      <c r="F1701" s="106">
        <v>80</v>
      </c>
      <c r="G1701" s="118">
        <f>SUM(คะแนนปลายปี!V44)</f>
        <v>0</v>
      </c>
      <c r="H1701" s="119">
        <v>20</v>
      </c>
      <c r="I1701" s="118">
        <f>SUM(คะแนนปลายปี!W44)</f>
        <v>0</v>
      </c>
      <c r="J1701" s="118">
        <f>SUM(คะแนนปลายปี!X44)</f>
        <v>0</v>
      </c>
      <c r="K1701" s="118">
        <f>SUM(คะแนนปลายปี!Y44)</f>
        <v>0</v>
      </c>
      <c r="L1701" s="94"/>
    </row>
    <row r="1702" spans="1:12" ht="20.25" customHeight="1" x14ac:dyDescent="0.5">
      <c r="A1702" s="104">
        <f>กรอกข้อมูล!A8</f>
        <v>0</v>
      </c>
      <c r="B1702" s="199" t="s">
        <v>7</v>
      </c>
      <c r="C1702" s="200"/>
      <c r="D1702" s="105" t="s">
        <v>9</v>
      </c>
      <c r="E1702" s="105">
        <f>กรอกข้อมูล!C8</f>
        <v>2</v>
      </c>
      <c r="F1702" s="106">
        <v>80</v>
      </c>
      <c r="G1702" s="118">
        <f>SUM(คะแนนปลายปี!Z44)</f>
        <v>0</v>
      </c>
      <c r="H1702" s="119">
        <v>20</v>
      </c>
      <c r="I1702" s="118">
        <f>SUM(คะแนนปลายปี!AA44)</f>
        <v>0</v>
      </c>
      <c r="J1702" s="118">
        <f>SUM(คะแนนปลายปี!AB44)</f>
        <v>0</v>
      </c>
      <c r="K1702" s="118">
        <f>SUM(คะแนนปลายปี!AC44)</f>
        <v>0</v>
      </c>
      <c r="L1702" s="94"/>
    </row>
    <row r="1703" spans="1:12" ht="20.25" customHeight="1" x14ac:dyDescent="0.5">
      <c r="A1703" s="104">
        <f>กรอกข้อมูล!A9</f>
        <v>0</v>
      </c>
      <c r="B1703" s="199" t="s">
        <v>34</v>
      </c>
      <c r="C1703" s="200"/>
      <c r="D1703" s="105" t="s">
        <v>9</v>
      </c>
      <c r="E1703" s="105">
        <f>กรอกข้อมูล!C9</f>
        <v>1</v>
      </c>
      <c r="F1703" s="106">
        <v>80</v>
      </c>
      <c r="G1703" s="118">
        <f>SUM(คะแนนปลายปี!AD44)</f>
        <v>0</v>
      </c>
      <c r="H1703" s="119">
        <v>20</v>
      </c>
      <c r="I1703" s="118">
        <f>SUM(คะแนนปลายปี!AE44)</f>
        <v>0</v>
      </c>
      <c r="J1703" s="118">
        <f>SUM(คะแนนปลายปี!AF44)</f>
        <v>0</v>
      </c>
      <c r="K1703" s="118">
        <f>SUM(คะแนนปลายปี!AG44)</f>
        <v>0</v>
      </c>
      <c r="L1703" s="94"/>
    </row>
    <row r="1704" spans="1:12" ht="20.25" customHeight="1" x14ac:dyDescent="0.5">
      <c r="A1704" s="104">
        <f>กรอกข้อมูล!A10</f>
        <v>0</v>
      </c>
      <c r="B1704" s="199" t="s">
        <v>21</v>
      </c>
      <c r="C1704" s="200"/>
      <c r="D1704" s="105" t="s">
        <v>9</v>
      </c>
      <c r="E1704" s="105">
        <f>กรอกข้อมูล!C10</f>
        <v>2</v>
      </c>
      <c r="F1704" s="106">
        <v>70</v>
      </c>
      <c r="G1704" s="118">
        <f>SUM(คะแนนปลายปี!AH44)</f>
        <v>0</v>
      </c>
      <c r="H1704" s="119">
        <v>30</v>
      </c>
      <c r="I1704" s="118">
        <f>SUM(คะแนนปลายปี!AI44)</f>
        <v>0</v>
      </c>
      <c r="J1704" s="118">
        <f>SUM(คะแนนปลายปี!AJ44)</f>
        <v>0</v>
      </c>
      <c r="K1704" s="118">
        <f>SUM(คะแนนปลายปี!AK44)</f>
        <v>0</v>
      </c>
      <c r="L1704" s="94"/>
    </row>
    <row r="1705" spans="1:12" ht="20.25" customHeight="1" x14ac:dyDescent="0.5">
      <c r="A1705" s="104">
        <f>กรอกข้อมูล!A11</f>
        <v>0</v>
      </c>
      <c r="B1705" s="199">
        <f>กรอกข้อมูล!B11</f>
        <v>0</v>
      </c>
      <c r="C1705" s="200"/>
      <c r="D1705" s="105" t="s">
        <v>17</v>
      </c>
      <c r="E1705" s="105">
        <f>กรอกข้อมูล!C11</f>
        <v>2</v>
      </c>
      <c r="F1705" s="106">
        <v>80</v>
      </c>
      <c r="G1705" s="118">
        <f>SUM(คะแนนปลายปี!AL44)</f>
        <v>0</v>
      </c>
      <c r="H1705" s="119">
        <v>20</v>
      </c>
      <c r="I1705" s="118">
        <f>SUM(คะแนนปลายปี!AM44)</f>
        <v>0</v>
      </c>
      <c r="J1705" s="118">
        <f>SUM(คะแนนปลายปี!AN44)</f>
        <v>0</v>
      </c>
      <c r="K1705" s="118">
        <f>SUM(คะแนนปลายปี!AO44)</f>
        <v>0</v>
      </c>
      <c r="L1705" s="94"/>
    </row>
    <row r="1706" spans="1:12" ht="20.25" customHeight="1" x14ac:dyDescent="0.5">
      <c r="A1706" s="80"/>
      <c r="B1706" s="201"/>
      <c r="C1706" s="201"/>
      <c r="D1706" s="108"/>
      <c r="E1706" s="108"/>
      <c r="F1706" s="109"/>
      <c r="G1706" s="112"/>
      <c r="H1706" s="111"/>
      <c r="I1706" s="112"/>
      <c r="J1706" s="112"/>
      <c r="K1706" s="112"/>
    </row>
    <row r="1707" spans="1:12" ht="20.25" customHeight="1" x14ac:dyDescent="0.5">
      <c r="A1707" s="100"/>
      <c r="B1707" s="100"/>
      <c r="C1707" s="100"/>
      <c r="D1707" s="100"/>
      <c r="E1707" s="72">
        <f>SUM(E1696:E1706)</f>
        <v>23</v>
      </c>
      <c r="F1707" s="109"/>
      <c r="G1707" s="112"/>
      <c r="I1707" s="124"/>
      <c r="J1707" s="125"/>
    </row>
    <row r="1708" spans="1:12" ht="20.25" customHeight="1" x14ac:dyDescent="0.5">
      <c r="A1708" s="252" t="s">
        <v>87</v>
      </c>
      <c r="B1708" s="253"/>
      <c r="C1708" s="253"/>
      <c r="D1708" s="254"/>
      <c r="F1708" s="255">
        <f>ROUNDDOWN(SUM((K1696*E1696)+(K1697*E1697)+(K1698*E1698)+(K1699*E1699)+(K1700*E1700)+(K1701*E1701)+(K1702*E1702)+(K1703*E1703)+(K1704*E1704)+(K1705*E1705))/E1707,2)</f>
        <v>0</v>
      </c>
      <c r="G1708" s="256"/>
      <c r="H1708" s="113"/>
      <c r="I1708" s="120"/>
    </row>
    <row r="1709" spans="1:12" ht="3" customHeight="1" x14ac:dyDescent="0.5">
      <c r="A1709" s="80"/>
      <c r="B1709" s="107"/>
      <c r="C1709" s="107"/>
      <c r="D1709" s="108"/>
      <c r="E1709" s="71"/>
      <c r="F1709" s="80"/>
      <c r="G1709" s="113"/>
      <c r="H1709" s="113"/>
      <c r="I1709" s="120"/>
    </row>
    <row r="1710" spans="1:12" ht="20.25" customHeight="1" x14ac:dyDescent="0.5">
      <c r="A1710" s="251" t="s">
        <v>88</v>
      </c>
      <c r="B1710" s="251"/>
      <c r="C1710" s="251"/>
      <c r="D1710" s="251"/>
      <c r="F1710" s="257" t="str">
        <f>'คุณฯ-สรุป'!FL44</f>
        <v/>
      </c>
      <c r="G1710" s="258"/>
      <c r="H1710" s="88"/>
      <c r="I1710" s="88"/>
    </row>
    <row r="1711" spans="1:12" ht="3" customHeight="1" x14ac:dyDescent="0.5">
      <c r="D1711" s="75"/>
      <c r="E1711" s="101"/>
    </row>
    <row r="1712" spans="1:12" ht="20.25" customHeight="1" x14ac:dyDescent="0.5">
      <c r="A1712" s="251" t="s">
        <v>85</v>
      </c>
      <c r="B1712" s="251"/>
      <c r="C1712" s="251"/>
      <c r="D1712" s="251"/>
      <c r="F1712" s="257" t="str">
        <f>'อ่านฯ-สรุป'!BM44</f>
        <v/>
      </c>
      <c r="G1712" s="258"/>
    </row>
    <row r="1713" spans="1:12" ht="3" customHeight="1" x14ac:dyDescent="0.5">
      <c r="A1713" s="73"/>
      <c r="B1713" s="73"/>
      <c r="C1713" s="73"/>
      <c r="D1713" s="73"/>
    </row>
    <row r="1714" spans="1:12" ht="20.25" customHeight="1" x14ac:dyDescent="0.5">
      <c r="A1714" s="247" t="s">
        <v>86</v>
      </c>
      <c r="B1714" s="248"/>
      <c r="C1714" s="248"/>
      <c r="D1714" s="249"/>
    </row>
    <row r="1715" spans="1:12" ht="20.25" customHeight="1" x14ac:dyDescent="0.5">
      <c r="A1715" s="95" t="s">
        <v>91</v>
      </c>
      <c r="B1715" s="80"/>
      <c r="C1715" s="80"/>
      <c r="D1715" s="96"/>
      <c r="F1715" s="250" t="s">
        <v>89</v>
      </c>
      <c r="G1715" s="250"/>
    </row>
    <row r="1716" spans="1:12" ht="20.25" customHeight="1" x14ac:dyDescent="0.5">
      <c r="A1716" s="95" t="s">
        <v>92</v>
      </c>
      <c r="B1716" s="80"/>
      <c r="C1716" s="80"/>
      <c r="D1716" s="96"/>
      <c r="F1716" s="250" t="s">
        <v>89</v>
      </c>
      <c r="G1716" s="250"/>
    </row>
    <row r="1717" spans="1:12" ht="20.25" customHeight="1" x14ac:dyDescent="0.5">
      <c r="A1717" s="95" t="s">
        <v>93</v>
      </c>
      <c r="B1717" s="80"/>
      <c r="C1717" s="80"/>
      <c r="D1717" s="96"/>
      <c r="F1717" s="250" t="s">
        <v>89</v>
      </c>
      <c r="G1717" s="250"/>
      <c r="H1717" s="90"/>
      <c r="I1717" s="90"/>
    </row>
    <row r="1718" spans="1:12" ht="20.25" customHeight="1" x14ac:dyDescent="0.5">
      <c r="A1718" s="97" t="s">
        <v>134</v>
      </c>
      <c r="B1718" s="98"/>
      <c r="C1718" s="98"/>
      <c r="D1718" s="99"/>
      <c r="F1718" s="250" t="s">
        <v>89</v>
      </c>
      <c r="G1718" s="250"/>
    </row>
    <row r="1719" spans="1:12" ht="20.25" customHeight="1" x14ac:dyDescent="0.5">
      <c r="A1719" s="74" t="s">
        <v>94</v>
      </c>
      <c r="D1719" s="81"/>
    </row>
    <row r="1720" spans="1:12" ht="20.25" customHeight="1" x14ac:dyDescent="0.5">
      <c r="B1720" s="83"/>
      <c r="C1720" s="83"/>
    </row>
    <row r="1721" spans="1:12" ht="20.25" customHeight="1" x14ac:dyDescent="0.5">
      <c r="A1721" s="195" t="s">
        <v>96</v>
      </c>
      <c r="B1721" s="195"/>
      <c r="C1721" s="195"/>
      <c r="D1721" s="195"/>
      <c r="F1721" s="79" t="s">
        <v>106</v>
      </c>
      <c r="G1721" s="88"/>
      <c r="H1721" s="88"/>
      <c r="I1721" s="88"/>
      <c r="J1721" s="88"/>
      <c r="K1721" s="88"/>
      <c r="L1721" s="79"/>
    </row>
    <row r="1722" spans="1:12" ht="20.25" customHeight="1" x14ac:dyDescent="0.5">
      <c r="B1722" s="197" t="str">
        <f>"("&amp;กรอกข้อมูล!B$15&amp;")"</f>
        <v>(นางสาวตัวอย่าง)</v>
      </c>
      <c r="C1722" s="197"/>
      <c r="E1722" s="79"/>
      <c r="F1722" s="222" t="s">
        <v>95</v>
      </c>
      <c r="G1722" s="222"/>
      <c r="H1722" s="222"/>
      <c r="I1722" s="222"/>
    </row>
    <row r="1723" spans="1:12" ht="20.25" customHeight="1" x14ac:dyDescent="0.5">
      <c r="K1723" s="117" t="s">
        <v>8</v>
      </c>
      <c r="L1723" s="77">
        <v>43</v>
      </c>
    </row>
    <row r="1727" spans="1:12" ht="20.25" customHeight="1" x14ac:dyDescent="0.5">
      <c r="A1727" s="179" t="s">
        <v>30</v>
      </c>
      <c r="B1727" s="179"/>
      <c r="C1727" s="179"/>
      <c r="D1727" s="179"/>
      <c r="E1727" s="179"/>
      <c r="F1727" s="179"/>
      <c r="G1727" s="179"/>
      <c r="H1727" s="179"/>
      <c r="I1727" s="179"/>
      <c r="J1727" s="179"/>
      <c r="K1727" s="179"/>
      <c r="L1727" s="179"/>
    </row>
    <row r="1728" spans="1:12" ht="26.1" customHeight="1" x14ac:dyDescent="0.5">
      <c r="A1728" s="180" t="s">
        <v>90</v>
      </c>
      <c r="B1728" s="180"/>
      <c r="C1728" s="180"/>
      <c r="D1728" s="180"/>
      <c r="E1728" s="180"/>
      <c r="F1728" s="180"/>
      <c r="G1728" s="180"/>
      <c r="H1728" s="180"/>
      <c r="I1728" s="180"/>
      <c r="J1728" s="180"/>
      <c r="K1728" s="180"/>
      <c r="L1728" s="180"/>
    </row>
    <row r="1729" spans="1:12" ht="20.25" customHeight="1" x14ac:dyDescent="0.5">
      <c r="B1729" s="102"/>
      <c r="C1729" s="103"/>
      <c r="D1729" s="179" t="s">
        <v>42</v>
      </c>
      <c r="E1729" s="179"/>
      <c r="F1729" s="260">
        <f>SUM(กรอกข้อมูล!B$13)</f>
        <v>0</v>
      </c>
      <c r="G1729" s="260"/>
      <c r="I1729" s="115"/>
      <c r="J1729" s="115"/>
    </row>
    <row r="1730" spans="1:12" ht="15.75" customHeight="1" x14ac:dyDescent="0.5">
      <c r="A1730" s="71"/>
      <c r="B1730" s="71"/>
      <c r="C1730" s="71"/>
      <c r="D1730" s="71"/>
      <c r="E1730" s="71"/>
      <c r="F1730" s="71"/>
      <c r="G1730" s="76"/>
      <c r="H1730" s="76"/>
      <c r="I1730" s="76"/>
      <c r="J1730" s="76"/>
    </row>
    <row r="1731" spans="1:12" ht="22.9" customHeight="1" x14ac:dyDescent="0.5">
      <c r="A1731" s="102" t="s">
        <v>0</v>
      </c>
      <c r="C1731" s="181">
        <f>(กรอกข้อมูล!B59)</f>
        <v>0</v>
      </c>
      <c r="D1731" s="181"/>
      <c r="E1731" s="181"/>
      <c r="F1731" s="181"/>
      <c r="G1731" s="121"/>
      <c r="H1731" s="115" t="s">
        <v>40</v>
      </c>
      <c r="J1731" s="115"/>
      <c r="K1731" s="78">
        <f>กรอกข้อมูล!B14</f>
        <v>0</v>
      </c>
    </row>
    <row r="1732" spans="1:12" ht="20.25" customHeight="1" x14ac:dyDescent="0.5">
      <c r="A1732" s="102"/>
      <c r="B1732" s="102"/>
      <c r="C1732" s="182"/>
      <c r="D1732" s="182"/>
      <c r="E1732" s="182"/>
      <c r="F1732" s="182"/>
      <c r="G1732" s="183"/>
      <c r="H1732" s="115"/>
      <c r="I1732" s="115"/>
      <c r="J1732" s="115"/>
    </row>
    <row r="1733" spans="1:12" ht="20.25" customHeight="1" x14ac:dyDescent="0.5">
      <c r="A1733" s="98"/>
      <c r="B1733" s="98"/>
      <c r="C1733" s="98"/>
      <c r="D1733" s="98"/>
      <c r="E1733" s="98"/>
      <c r="F1733" s="98"/>
      <c r="G1733" s="114"/>
      <c r="H1733" s="114"/>
      <c r="I1733" s="114"/>
      <c r="J1733" s="114"/>
    </row>
    <row r="1734" spans="1:12" ht="20.25" customHeight="1" x14ac:dyDescent="0.5">
      <c r="A1734" s="210" t="s">
        <v>1</v>
      </c>
      <c r="B1734" s="213" t="s">
        <v>2</v>
      </c>
      <c r="C1734" s="214"/>
      <c r="D1734" s="206" t="s">
        <v>10</v>
      </c>
      <c r="E1734" s="206" t="s">
        <v>32</v>
      </c>
      <c r="F1734" s="220" t="s">
        <v>28</v>
      </c>
      <c r="G1734" s="220"/>
      <c r="H1734" s="205" t="s">
        <v>24</v>
      </c>
      <c r="I1734" s="205"/>
      <c r="J1734" s="91" t="s">
        <v>20</v>
      </c>
      <c r="K1734" s="259" t="s">
        <v>57</v>
      </c>
      <c r="L1734" s="206" t="s">
        <v>83</v>
      </c>
    </row>
    <row r="1735" spans="1:12" ht="20.25" customHeight="1" x14ac:dyDescent="0.5">
      <c r="A1735" s="211"/>
      <c r="B1735" s="215"/>
      <c r="C1735" s="216"/>
      <c r="D1735" s="219"/>
      <c r="E1735" s="219"/>
      <c r="F1735" s="206" t="s">
        <v>26</v>
      </c>
      <c r="G1735" s="208" t="s">
        <v>27</v>
      </c>
      <c r="H1735" s="208" t="s">
        <v>26</v>
      </c>
      <c r="I1735" s="208" t="s">
        <v>27</v>
      </c>
      <c r="J1735" s="92">
        <v>100</v>
      </c>
      <c r="K1735" s="259"/>
      <c r="L1735" s="219"/>
    </row>
    <row r="1736" spans="1:12" ht="20.25" customHeight="1" x14ac:dyDescent="0.5">
      <c r="A1736" s="212"/>
      <c r="B1736" s="217"/>
      <c r="C1736" s="218"/>
      <c r="D1736" s="207"/>
      <c r="E1736" s="207"/>
      <c r="F1736" s="207"/>
      <c r="G1736" s="209"/>
      <c r="H1736" s="209"/>
      <c r="I1736" s="209"/>
      <c r="J1736" s="93" t="s">
        <v>29</v>
      </c>
      <c r="K1736" s="259"/>
      <c r="L1736" s="207"/>
    </row>
    <row r="1737" spans="1:12" ht="20.25" customHeight="1" x14ac:dyDescent="0.5">
      <c r="A1737" s="104">
        <f>กรอกข้อมูล!A2</f>
        <v>0</v>
      </c>
      <c r="B1737" s="203" t="s">
        <v>3</v>
      </c>
      <c r="C1737" s="204"/>
      <c r="D1737" s="105" t="s">
        <v>9</v>
      </c>
      <c r="E1737" s="105">
        <f>กรอกข้อมูล!C2</f>
        <v>4</v>
      </c>
      <c r="F1737" s="106">
        <v>70</v>
      </c>
      <c r="G1737" s="118">
        <f>SUM(คะแนนปลายปี!B45)</f>
        <v>0</v>
      </c>
      <c r="H1737" s="119">
        <v>30</v>
      </c>
      <c r="I1737" s="118">
        <f>SUM(คะแนนปลายปี!C45)</f>
        <v>0</v>
      </c>
      <c r="J1737" s="118">
        <f>SUM(คะแนนปลายปี!D45)</f>
        <v>0</v>
      </c>
      <c r="K1737" s="118">
        <f>SUM(คะแนนปลายปี!E45)</f>
        <v>0</v>
      </c>
      <c r="L1737" s="94"/>
    </row>
    <row r="1738" spans="1:12" ht="20.25" customHeight="1" x14ac:dyDescent="0.5">
      <c r="A1738" s="104">
        <f>กรอกข้อมูล!A3</f>
        <v>0</v>
      </c>
      <c r="B1738" s="199" t="s">
        <v>4</v>
      </c>
      <c r="C1738" s="200"/>
      <c r="D1738" s="105" t="s">
        <v>9</v>
      </c>
      <c r="E1738" s="105">
        <f>กรอกข้อมูล!C3</f>
        <v>4</v>
      </c>
      <c r="F1738" s="106">
        <v>70</v>
      </c>
      <c r="G1738" s="118">
        <f>SUM(คะแนนปลายปี!F45)</f>
        <v>0</v>
      </c>
      <c r="H1738" s="119">
        <v>30</v>
      </c>
      <c r="I1738" s="118">
        <f>SUM(คะแนนปลายปี!G45)</f>
        <v>0</v>
      </c>
      <c r="J1738" s="118">
        <f>SUM(คะแนนปลายปี!H45)</f>
        <v>0</v>
      </c>
      <c r="K1738" s="118">
        <f>SUM(คะแนนปลายปี!I45)</f>
        <v>0</v>
      </c>
      <c r="L1738" s="94"/>
    </row>
    <row r="1739" spans="1:12" ht="20.25" customHeight="1" x14ac:dyDescent="0.5">
      <c r="A1739" s="104">
        <f>กรอกข้อมูล!A4</f>
        <v>0</v>
      </c>
      <c r="B1739" s="199" t="s">
        <v>38</v>
      </c>
      <c r="C1739" s="200"/>
      <c r="D1739" s="105" t="s">
        <v>9</v>
      </c>
      <c r="E1739" s="105">
        <f>กรอกข้อมูล!C4</f>
        <v>3</v>
      </c>
      <c r="F1739" s="106">
        <v>70</v>
      </c>
      <c r="G1739" s="118">
        <f>SUM(คะแนนปลายปี!J45)</f>
        <v>0</v>
      </c>
      <c r="H1739" s="119">
        <v>30</v>
      </c>
      <c r="I1739" s="118">
        <f>SUM(คะแนนปลายปี!K45)</f>
        <v>0</v>
      </c>
      <c r="J1739" s="118">
        <f>SUM(คะแนนปลายปี!L45)</f>
        <v>0</v>
      </c>
      <c r="K1739" s="118">
        <f>SUM(คะแนนปลายปี!M45)</f>
        <v>0</v>
      </c>
      <c r="L1739" s="94"/>
    </row>
    <row r="1740" spans="1:12" ht="20.25" customHeight="1" x14ac:dyDescent="0.5">
      <c r="A1740" s="104">
        <f>กรอกข้อมูล!A5</f>
        <v>0</v>
      </c>
      <c r="B1740" s="199" t="s">
        <v>5</v>
      </c>
      <c r="C1740" s="200"/>
      <c r="D1740" s="105" t="s">
        <v>9</v>
      </c>
      <c r="E1740" s="105">
        <f>กรอกข้อมูล!C5</f>
        <v>2</v>
      </c>
      <c r="F1740" s="106">
        <v>70</v>
      </c>
      <c r="G1740" s="118">
        <f>SUM(คะแนนปลายปี!N45)</f>
        <v>0</v>
      </c>
      <c r="H1740" s="119">
        <v>30</v>
      </c>
      <c r="I1740" s="118">
        <f>SUM(คะแนนปลายปี!O45)</f>
        <v>0</v>
      </c>
      <c r="J1740" s="118">
        <f>SUM(คะแนนปลายปี!P45)</f>
        <v>0</v>
      </c>
      <c r="K1740" s="118">
        <f>SUM(คะแนนปลายปี!Q45)</f>
        <v>0</v>
      </c>
      <c r="L1740" s="94"/>
    </row>
    <row r="1741" spans="1:12" ht="20.25" customHeight="1" x14ac:dyDescent="0.5">
      <c r="A1741" s="104">
        <f>กรอกข้อมูล!A6</f>
        <v>0</v>
      </c>
      <c r="B1741" s="199" t="s">
        <v>18</v>
      </c>
      <c r="C1741" s="200"/>
      <c r="D1741" s="105" t="s">
        <v>9</v>
      </c>
      <c r="E1741" s="105">
        <f>กรอกข้อมูล!C6</f>
        <v>1</v>
      </c>
      <c r="F1741" s="106">
        <v>70</v>
      </c>
      <c r="G1741" s="118">
        <f>SUM(คะแนนปลายปี!R45)</f>
        <v>0</v>
      </c>
      <c r="H1741" s="119">
        <v>30</v>
      </c>
      <c r="I1741" s="118">
        <f>SUM(คะแนนปลายปี!S45)</f>
        <v>0</v>
      </c>
      <c r="J1741" s="118">
        <f>SUM(คะแนนปลายปี!T45)</f>
        <v>0</v>
      </c>
      <c r="K1741" s="118">
        <f>SUM(คะแนนปลายปี!U45)</f>
        <v>0</v>
      </c>
      <c r="L1741" s="94"/>
    </row>
    <row r="1742" spans="1:12" ht="20.25" customHeight="1" x14ac:dyDescent="0.5">
      <c r="A1742" s="104">
        <f>กรอกข้อมูล!A7</f>
        <v>0</v>
      </c>
      <c r="B1742" s="199" t="s">
        <v>39</v>
      </c>
      <c r="C1742" s="200"/>
      <c r="D1742" s="105" t="s">
        <v>9</v>
      </c>
      <c r="E1742" s="105">
        <f>กรอกข้อมูล!C7</f>
        <v>2</v>
      </c>
      <c r="F1742" s="106">
        <v>80</v>
      </c>
      <c r="G1742" s="118">
        <f>SUM(คะแนนปลายปี!V45)</f>
        <v>0</v>
      </c>
      <c r="H1742" s="119">
        <v>20</v>
      </c>
      <c r="I1742" s="118">
        <f>SUM(คะแนนปลายปี!W45)</f>
        <v>0</v>
      </c>
      <c r="J1742" s="118">
        <f>SUM(คะแนนปลายปี!X45)</f>
        <v>0</v>
      </c>
      <c r="K1742" s="118">
        <f>SUM(คะแนนปลายปี!Y45)</f>
        <v>0</v>
      </c>
      <c r="L1742" s="94"/>
    </row>
    <row r="1743" spans="1:12" ht="20.25" customHeight="1" x14ac:dyDescent="0.5">
      <c r="A1743" s="104">
        <f>กรอกข้อมูล!A8</f>
        <v>0</v>
      </c>
      <c r="B1743" s="199" t="s">
        <v>7</v>
      </c>
      <c r="C1743" s="200"/>
      <c r="D1743" s="105" t="s">
        <v>9</v>
      </c>
      <c r="E1743" s="105">
        <f>กรอกข้อมูล!C8</f>
        <v>2</v>
      </c>
      <c r="F1743" s="106">
        <v>80</v>
      </c>
      <c r="G1743" s="118">
        <f>SUM(คะแนนปลายปี!Z45)</f>
        <v>0</v>
      </c>
      <c r="H1743" s="119">
        <v>20</v>
      </c>
      <c r="I1743" s="118">
        <f>SUM(คะแนนปลายปี!AA45)</f>
        <v>0</v>
      </c>
      <c r="J1743" s="118">
        <f>SUM(คะแนนปลายปี!AB45)</f>
        <v>0</v>
      </c>
      <c r="K1743" s="118">
        <f>SUM(คะแนนปลายปี!AC45)</f>
        <v>0</v>
      </c>
      <c r="L1743" s="94"/>
    </row>
    <row r="1744" spans="1:12" ht="20.25" customHeight="1" x14ac:dyDescent="0.5">
      <c r="A1744" s="104">
        <f>กรอกข้อมูล!A9</f>
        <v>0</v>
      </c>
      <c r="B1744" s="199" t="s">
        <v>34</v>
      </c>
      <c r="C1744" s="200"/>
      <c r="D1744" s="105" t="s">
        <v>9</v>
      </c>
      <c r="E1744" s="105">
        <f>กรอกข้อมูล!C9</f>
        <v>1</v>
      </c>
      <c r="F1744" s="106">
        <v>80</v>
      </c>
      <c r="G1744" s="118">
        <f>SUM(คะแนนปลายปี!AD45)</f>
        <v>0</v>
      </c>
      <c r="H1744" s="119">
        <v>20</v>
      </c>
      <c r="I1744" s="118">
        <f>SUM(คะแนนปลายปี!AE45)</f>
        <v>0</v>
      </c>
      <c r="J1744" s="118">
        <f>SUM(คะแนนปลายปี!AF45)</f>
        <v>0</v>
      </c>
      <c r="K1744" s="118">
        <f>SUM(คะแนนปลายปี!AG45)</f>
        <v>0</v>
      </c>
      <c r="L1744" s="94"/>
    </row>
    <row r="1745" spans="1:12" ht="20.25" customHeight="1" x14ac:dyDescent="0.5">
      <c r="A1745" s="104">
        <f>กรอกข้อมูล!A10</f>
        <v>0</v>
      </c>
      <c r="B1745" s="199" t="s">
        <v>21</v>
      </c>
      <c r="C1745" s="200"/>
      <c r="D1745" s="105" t="s">
        <v>9</v>
      </c>
      <c r="E1745" s="105">
        <f>กรอกข้อมูล!C10</f>
        <v>2</v>
      </c>
      <c r="F1745" s="106">
        <v>70</v>
      </c>
      <c r="G1745" s="118">
        <f>SUM(คะแนนปลายปี!AH45)</f>
        <v>0</v>
      </c>
      <c r="H1745" s="119">
        <v>30</v>
      </c>
      <c r="I1745" s="118">
        <f>SUM(คะแนนปลายปี!AI45)</f>
        <v>0</v>
      </c>
      <c r="J1745" s="118">
        <f>SUM(คะแนนปลายปี!AJ45)</f>
        <v>0</v>
      </c>
      <c r="K1745" s="118">
        <f>SUM(คะแนนปลายปี!AK45)</f>
        <v>0</v>
      </c>
      <c r="L1745" s="94"/>
    </row>
    <row r="1746" spans="1:12" ht="20.25" customHeight="1" x14ac:dyDescent="0.5">
      <c r="A1746" s="104">
        <f>กรอกข้อมูล!A11</f>
        <v>0</v>
      </c>
      <c r="B1746" s="199">
        <f>กรอกข้อมูล!B11</f>
        <v>0</v>
      </c>
      <c r="C1746" s="200"/>
      <c r="D1746" s="105" t="s">
        <v>17</v>
      </c>
      <c r="E1746" s="105">
        <f>กรอกข้อมูล!C11</f>
        <v>2</v>
      </c>
      <c r="F1746" s="106">
        <v>80</v>
      </c>
      <c r="G1746" s="118">
        <f>SUM(คะแนนปลายปี!AL45)</f>
        <v>0</v>
      </c>
      <c r="H1746" s="119">
        <v>20</v>
      </c>
      <c r="I1746" s="118">
        <f>SUM(คะแนนปลายปี!AM45)</f>
        <v>0</v>
      </c>
      <c r="J1746" s="118">
        <f>SUM(คะแนนปลายปี!AN45)</f>
        <v>0</v>
      </c>
      <c r="K1746" s="118">
        <f>SUM(คะแนนปลายปี!AO45)</f>
        <v>0</v>
      </c>
      <c r="L1746" s="94"/>
    </row>
    <row r="1747" spans="1:12" ht="20.25" customHeight="1" x14ac:dyDescent="0.5">
      <c r="A1747" s="80"/>
      <c r="B1747" s="201"/>
      <c r="C1747" s="201"/>
      <c r="D1747" s="108"/>
      <c r="E1747" s="108"/>
      <c r="F1747" s="109"/>
      <c r="G1747" s="112"/>
      <c r="H1747" s="111"/>
      <c r="I1747" s="112"/>
      <c r="J1747" s="112"/>
      <c r="K1747" s="112"/>
    </row>
    <row r="1748" spans="1:12" ht="20.25" customHeight="1" x14ac:dyDescent="0.5">
      <c r="A1748" s="100"/>
      <c r="B1748" s="100"/>
      <c r="C1748" s="100"/>
      <c r="D1748" s="100"/>
      <c r="E1748" s="72">
        <f>SUM(E1737:E1747)</f>
        <v>23</v>
      </c>
      <c r="F1748" s="109"/>
      <c r="G1748" s="112"/>
      <c r="I1748" s="124"/>
      <c r="J1748" s="125"/>
    </row>
    <row r="1749" spans="1:12" ht="20.25" customHeight="1" x14ac:dyDescent="0.5">
      <c r="A1749" s="252" t="s">
        <v>87</v>
      </c>
      <c r="B1749" s="253"/>
      <c r="C1749" s="253"/>
      <c r="D1749" s="254"/>
      <c r="F1749" s="255">
        <f>ROUNDDOWN(SUM((K1737*E1737)+(K1738*E1738)+(K1739*E1739)+(K1740*E1740)+(K1741*E1741)+(K1742*E1742)+(K1743*E1743)+(K1744*E1744)+(K1745*E1745)+(K1746*E1746))/E1748,2)</f>
        <v>0</v>
      </c>
      <c r="G1749" s="256"/>
      <c r="H1749" s="113"/>
      <c r="I1749" s="120"/>
    </row>
    <row r="1750" spans="1:12" ht="3" customHeight="1" x14ac:dyDescent="0.5">
      <c r="A1750" s="80"/>
      <c r="B1750" s="107"/>
      <c r="C1750" s="107"/>
      <c r="D1750" s="108"/>
      <c r="E1750" s="71"/>
      <c r="F1750" s="80"/>
      <c r="G1750" s="113"/>
      <c r="H1750" s="113"/>
      <c r="I1750" s="120"/>
    </row>
    <row r="1751" spans="1:12" ht="20.25" customHeight="1" x14ac:dyDescent="0.5">
      <c r="A1751" s="251" t="s">
        <v>88</v>
      </c>
      <c r="B1751" s="251"/>
      <c r="C1751" s="251"/>
      <c r="D1751" s="251"/>
      <c r="F1751" s="257" t="str">
        <f>'คุณฯ-สรุป'!FL45</f>
        <v/>
      </c>
      <c r="G1751" s="258"/>
      <c r="H1751" s="88"/>
      <c r="I1751" s="88"/>
    </row>
    <row r="1752" spans="1:12" ht="3" customHeight="1" x14ac:dyDescent="0.5">
      <c r="D1752" s="75"/>
      <c r="E1752" s="101"/>
    </row>
    <row r="1753" spans="1:12" ht="20.25" customHeight="1" x14ac:dyDescent="0.5">
      <c r="A1753" s="251" t="s">
        <v>85</v>
      </c>
      <c r="B1753" s="251"/>
      <c r="C1753" s="251"/>
      <c r="D1753" s="251"/>
      <c r="F1753" s="257" t="str">
        <f>'อ่านฯ-สรุป'!BM45</f>
        <v/>
      </c>
      <c r="G1753" s="258"/>
    </row>
    <row r="1754" spans="1:12" ht="3" customHeight="1" x14ac:dyDescent="0.5">
      <c r="A1754" s="73"/>
      <c r="B1754" s="73"/>
      <c r="C1754" s="73"/>
      <c r="D1754" s="73"/>
    </row>
    <row r="1755" spans="1:12" ht="20.25" customHeight="1" x14ac:dyDescent="0.5">
      <c r="A1755" s="247" t="s">
        <v>86</v>
      </c>
      <c r="B1755" s="248"/>
      <c r="C1755" s="248"/>
      <c r="D1755" s="249"/>
    </row>
    <row r="1756" spans="1:12" ht="20.25" customHeight="1" x14ac:dyDescent="0.5">
      <c r="A1756" s="95" t="s">
        <v>91</v>
      </c>
      <c r="B1756" s="80"/>
      <c r="C1756" s="80"/>
      <c r="D1756" s="96"/>
      <c r="F1756" s="250" t="s">
        <v>89</v>
      </c>
      <c r="G1756" s="250"/>
    </row>
    <row r="1757" spans="1:12" ht="20.25" customHeight="1" x14ac:dyDescent="0.5">
      <c r="A1757" s="95" t="s">
        <v>92</v>
      </c>
      <c r="B1757" s="80"/>
      <c r="C1757" s="80"/>
      <c r="D1757" s="96"/>
      <c r="F1757" s="250" t="s">
        <v>89</v>
      </c>
      <c r="G1757" s="250"/>
    </row>
    <row r="1758" spans="1:12" ht="20.25" customHeight="1" x14ac:dyDescent="0.5">
      <c r="A1758" s="95" t="s">
        <v>93</v>
      </c>
      <c r="B1758" s="80"/>
      <c r="C1758" s="80"/>
      <c r="D1758" s="96"/>
      <c r="F1758" s="250" t="s">
        <v>89</v>
      </c>
      <c r="G1758" s="250"/>
      <c r="H1758" s="90"/>
      <c r="I1758" s="90"/>
    </row>
    <row r="1759" spans="1:12" ht="20.25" customHeight="1" x14ac:dyDescent="0.5">
      <c r="A1759" s="97" t="s">
        <v>134</v>
      </c>
      <c r="B1759" s="98"/>
      <c r="C1759" s="98"/>
      <c r="D1759" s="99"/>
      <c r="F1759" s="250" t="s">
        <v>89</v>
      </c>
      <c r="G1759" s="250"/>
    </row>
    <row r="1760" spans="1:12" ht="20.25" customHeight="1" x14ac:dyDescent="0.5">
      <c r="A1760" s="74" t="s">
        <v>94</v>
      </c>
      <c r="D1760" s="81"/>
    </row>
    <row r="1761" spans="1:12" ht="20.25" customHeight="1" x14ac:dyDescent="0.5">
      <c r="B1761" s="83"/>
      <c r="C1761" s="83"/>
    </row>
    <row r="1762" spans="1:12" ht="20.25" customHeight="1" x14ac:dyDescent="0.5">
      <c r="A1762" s="195" t="s">
        <v>96</v>
      </c>
      <c r="B1762" s="195"/>
      <c r="C1762" s="195"/>
      <c r="D1762" s="195"/>
      <c r="F1762" s="79" t="s">
        <v>106</v>
      </c>
      <c r="G1762" s="88"/>
      <c r="H1762" s="88"/>
      <c r="I1762" s="88"/>
      <c r="J1762" s="88"/>
      <c r="K1762" s="88"/>
      <c r="L1762" s="79"/>
    </row>
    <row r="1763" spans="1:12" ht="20.25" customHeight="1" x14ac:dyDescent="0.5">
      <c r="B1763" s="197" t="str">
        <f>"("&amp;กรอกข้อมูล!B$15&amp;")"</f>
        <v>(นางสาวตัวอย่าง)</v>
      </c>
      <c r="C1763" s="197"/>
      <c r="E1763" s="79"/>
      <c r="F1763" s="222" t="s">
        <v>95</v>
      </c>
      <c r="G1763" s="222"/>
      <c r="H1763" s="222"/>
      <c r="I1763" s="222"/>
    </row>
    <row r="1764" spans="1:12" ht="20.25" customHeight="1" x14ac:dyDescent="0.5">
      <c r="K1764" s="117" t="s">
        <v>8</v>
      </c>
      <c r="L1764" s="77">
        <v>44</v>
      </c>
    </row>
    <row r="1768" spans="1:12" ht="20.25" customHeight="1" x14ac:dyDescent="0.5">
      <c r="A1768" s="179" t="s">
        <v>30</v>
      </c>
      <c r="B1768" s="179"/>
      <c r="C1768" s="179"/>
      <c r="D1768" s="179"/>
      <c r="E1768" s="179"/>
      <c r="F1768" s="179"/>
      <c r="G1768" s="179"/>
      <c r="H1768" s="179"/>
      <c r="I1768" s="179"/>
      <c r="J1768" s="179"/>
      <c r="K1768" s="179"/>
      <c r="L1768" s="179"/>
    </row>
    <row r="1769" spans="1:12" ht="26.1" customHeight="1" x14ac:dyDescent="0.5">
      <c r="A1769" s="180" t="s">
        <v>90</v>
      </c>
      <c r="B1769" s="180"/>
      <c r="C1769" s="180"/>
      <c r="D1769" s="180"/>
      <c r="E1769" s="180"/>
      <c r="F1769" s="180"/>
      <c r="G1769" s="180"/>
      <c r="H1769" s="180"/>
      <c r="I1769" s="180"/>
      <c r="J1769" s="180"/>
      <c r="K1769" s="180"/>
      <c r="L1769" s="180"/>
    </row>
    <row r="1770" spans="1:12" ht="20.25" customHeight="1" x14ac:dyDescent="0.5">
      <c r="B1770" s="102"/>
      <c r="C1770" s="103"/>
      <c r="D1770" s="179" t="s">
        <v>42</v>
      </c>
      <c r="E1770" s="179"/>
      <c r="F1770" s="260">
        <f>SUM(กรอกข้อมูล!B$13)</f>
        <v>0</v>
      </c>
      <c r="G1770" s="260"/>
      <c r="I1770" s="115"/>
      <c r="J1770" s="115"/>
    </row>
    <row r="1771" spans="1:12" ht="15.75" customHeight="1" x14ac:dyDescent="0.5">
      <c r="A1771" s="71"/>
      <c r="B1771" s="71"/>
      <c r="C1771" s="71"/>
      <c r="D1771" s="71"/>
      <c r="E1771" s="71"/>
      <c r="F1771" s="71"/>
      <c r="G1771" s="76"/>
      <c r="H1771" s="76"/>
      <c r="I1771" s="76"/>
      <c r="J1771" s="76"/>
    </row>
    <row r="1772" spans="1:12" ht="22.9" customHeight="1" x14ac:dyDescent="0.5">
      <c r="A1772" s="102" t="s">
        <v>0</v>
      </c>
      <c r="C1772" s="181">
        <f>(กรอกข้อมูล!B60)</f>
        <v>0</v>
      </c>
      <c r="D1772" s="181"/>
      <c r="E1772" s="181"/>
      <c r="F1772" s="181"/>
      <c r="G1772" s="121"/>
      <c r="H1772" s="115" t="s">
        <v>40</v>
      </c>
      <c r="J1772" s="115"/>
      <c r="K1772" s="78">
        <f>กรอกข้อมูล!B14</f>
        <v>0</v>
      </c>
    </row>
    <row r="1773" spans="1:12" ht="20.25" customHeight="1" x14ac:dyDescent="0.5">
      <c r="A1773" s="102"/>
      <c r="B1773" s="102"/>
      <c r="C1773" s="182"/>
      <c r="D1773" s="182"/>
      <c r="E1773" s="182"/>
      <c r="F1773" s="182"/>
      <c r="G1773" s="183"/>
      <c r="H1773" s="115"/>
      <c r="I1773" s="115"/>
      <c r="J1773" s="115"/>
    </row>
    <row r="1774" spans="1:12" ht="20.25" customHeight="1" x14ac:dyDescent="0.5">
      <c r="A1774" s="98"/>
      <c r="B1774" s="98"/>
      <c r="C1774" s="98"/>
      <c r="D1774" s="98"/>
      <c r="E1774" s="98"/>
      <c r="F1774" s="98"/>
      <c r="G1774" s="114"/>
      <c r="H1774" s="114"/>
      <c r="I1774" s="114"/>
      <c r="J1774" s="114"/>
    </row>
    <row r="1775" spans="1:12" ht="20.25" customHeight="1" x14ac:dyDescent="0.5">
      <c r="A1775" s="210" t="s">
        <v>1</v>
      </c>
      <c r="B1775" s="213" t="s">
        <v>2</v>
      </c>
      <c r="C1775" s="214"/>
      <c r="D1775" s="206" t="s">
        <v>10</v>
      </c>
      <c r="E1775" s="206" t="s">
        <v>32</v>
      </c>
      <c r="F1775" s="220" t="s">
        <v>28</v>
      </c>
      <c r="G1775" s="220"/>
      <c r="H1775" s="205" t="s">
        <v>24</v>
      </c>
      <c r="I1775" s="205"/>
      <c r="J1775" s="91" t="s">
        <v>20</v>
      </c>
      <c r="K1775" s="259" t="s">
        <v>57</v>
      </c>
      <c r="L1775" s="206" t="s">
        <v>83</v>
      </c>
    </row>
    <row r="1776" spans="1:12" ht="20.25" customHeight="1" x14ac:dyDescent="0.5">
      <c r="A1776" s="211"/>
      <c r="B1776" s="215"/>
      <c r="C1776" s="216"/>
      <c r="D1776" s="219"/>
      <c r="E1776" s="219"/>
      <c r="F1776" s="206" t="s">
        <v>26</v>
      </c>
      <c r="G1776" s="208" t="s">
        <v>27</v>
      </c>
      <c r="H1776" s="208" t="s">
        <v>26</v>
      </c>
      <c r="I1776" s="208" t="s">
        <v>27</v>
      </c>
      <c r="J1776" s="92">
        <v>100</v>
      </c>
      <c r="K1776" s="259"/>
      <c r="L1776" s="219"/>
    </row>
    <row r="1777" spans="1:12" ht="20.25" customHeight="1" x14ac:dyDescent="0.5">
      <c r="A1777" s="212"/>
      <c r="B1777" s="217"/>
      <c r="C1777" s="218"/>
      <c r="D1777" s="207"/>
      <c r="E1777" s="207"/>
      <c r="F1777" s="207"/>
      <c r="G1777" s="209"/>
      <c r="H1777" s="209"/>
      <c r="I1777" s="209"/>
      <c r="J1777" s="93" t="s">
        <v>29</v>
      </c>
      <c r="K1777" s="259"/>
      <c r="L1777" s="207"/>
    </row>
    <row r="1778" spans="1:12" ht="20.25" customHeight="1" x14ac:dyDescent="0.5">
      <c r="A1778" s="104">
        <f>กรอกข้อมูล!A2</f>
        <v>0</v>
      </c>
      <c r="B1778" s="203" t="s">
        <v>3</v>
      </c>
      <c r="C1778" s="204"/>
      <c r="D1778" s="105" t="s">
        <v>9</v>
      </c>
      <c r="E1778" s="105">
        <f>กรอกข้อมูล!C2</f>
        <v>4</v>
      </c>
      <c r="F1778" s="106">
        <v>70</v>
      </c>
      <c r="G1778" s="118">
        <f>SUM(คะแนนปลายปี!B46)</f>
        <v>0</v>
      </c>
      <c r="H1778" s="119">
        <v>30</v>
      </c>
      <c r="I1778" s="118">
        <f>SUM(คะแนนปลายปี!C46)</f>
        <v>0</v>
      </c>
      <c r="J1778" s="118">
        <f>SUM(คะแนนปลายปี!D46)</f>
        <v>0</v>
      </c>
      <c r="K1778" s="118">
        <f>SUM(คะแนนปลายปี!E46)</f>
        <v>0</v>
      </c>
      <c r="L1778" s="94"/>
    </row>
    <row r="1779" spans="1:12" ht="20.25" customHeight="1" x14ac:dyDescent="0.5">
      <c r="A1779" s="104">
        <f>กรอกข้อมูล!A3</f>
        <v>0</v>
      </c>
      <c r="B1779" s="199" t="s">
        <v>4</v>
      </c>
      <c r="C1779" s="200"/>
      <c r="D1779" s="105" t="s">
        <v>9</v>
      </c>
      <c r="E1779" s="105">
        <f>กรอกข้อมูล!C3</f>
        <v>4</v>
      </c>
      <c r="F1779" s="106">
        <v>70</v>
      </c>
      <c r="G1779" s="118">
        <f>SUM(คะแนนปลายปี!F46)</f>
        <v>0</v>
      </c>
      <c r="H1779" s="119">
        <v>30</v>
      </c>
      <c r="I1779" s="118">
        <f>SUM(คะแนนปลายปี!G46)</f>
        <v>0</v>
      </c>
      <c r="J1779" s="118">
        <f>SUM(คะแนนปลายปี!H46)</f>
        <v>0</v>
      </c>
      <c r="K1779" s="118">
        <f>SUM(คะแนนปลายปี!I46)</f>
        <v>0</v>
      </c>
      <c r="L1779" s="94"/>
    </row>
    <row r="1780" spans="1:12" ht="20.25" customHeight="1" x14ac:dyDescent="0.5">
      <c r="A1780" s="104">
        <f>กรอกข้อมูล!A4</f>
        <v>0</v>
      </c>
      <c r="B1780" s="199" t="s">
        <v>38</v>
      </c>
      <c r="C1780" s="200"/>
      <c r="D1780" s="105" t="s">
        <v>9</v>
      </c>
      <c r="E1780" s="105">
        <f>กรอกข้อมูล!C4</f>
        <v>3</v>
      </c>
      <c r="F1780" s="106">
        <v>70</v>
      </c>
      <c r="G1780" s="118">
        <f>SUM(คะแนนปลายปี!J46)</f>
        <v>0</v>
      </c>
      <c r="H1780" s="119">
        <v>30</v>
      </c>
      <c r="I1780" s="118">
        <f>SUM(คะแนนปลายปี!K46)</f>
        <v>0</v>
      </c>
      <c r="J1780" s="118">
        <f>SUM(คะแนนปลายปี!L46)</f>
        <v>0</v>
      </c>
      <c r="K1780" s="118">
        <f>SUM(คะแนนปลายปี!M46)</f>
        <v>0</v>
      </c>
      <c r="L1780" s="94"/>
    </row>
    <row r="1781" spans="1:12" ht="20.25" customHeight="1" x14ac:dyDescent="0.5">
      <c r="A1781" s="104">
        <f>กรอกข้อมูล!A5</f>
        <v>0</v>
      </c>
      <c r="B1781" s="199" t="s">
        <v>5</v>
      </c>
      <c r="C1781" s="200"/>
      <c r="D1781" s="105" t="s">
        <v>9</v>
      </c>
      <c r="E1781" s="105">
        <f>กรอกข้อมูล!C5</f>
        <v>2</v>
      </c>
      <c r="F1781" s="106">
        <v>70</v>
      </c>
      <c r="G1781" s="118">
        <f>SUM(คะแนนปลายปี!N46)</f>
        <v>0</v>
      </c>
      <c r="H1781" s="119">
        <v>30</v>
      </c>
      <c r="I1781" s="118">
        <f>SUM(คะแนนปลายปี!O46)</f>
        <v>0</v>
      </c>
      <c r="J1781" s="118">
        <f>SUM(คะแนนปลายปี!P46)</f>
        <v>0</v>
      </c>
      <c r="K1781" s="118">
        <f>SUM(คะแนนปลายปี!Q46)</f>
        <v>0</v>
      </c>
      <c r="L1781" s="94"/>
    </row>
    <row r="1782" spans="1:12" ht="20.25" customHeight="1" x14ac:dyDescent="0.5">
      <c r="A1782" s="104">
        <f>กรอกข้อมูล!A6</f>
        <v>0</v>
      </c>
      <c r="B1782" s="199" t="s">
        <v>18</v>
      </c>
      <c r="C1782" s="200"/>
      <c r="D1782" s="105" t="s">
        <v>9</v>
      </c>
      <c r="E1782" s="105">
        <f>กรอกข้อมูล!C6</f>
        <v>1</v>
      </c>
      <c r="F1782" s="106">
        <v>70</v>
      </c>
      <c r="G1782" s="118">
        <f>SUM(คะแนนปลายปี!R46)</f>
        <v>0</v>
      </c>
      <c r="H1782" s="119">
        <v>30</v>
      </c>
      <c r="I1782" s="118">
        <f>SUM(คะแนนปลายปี!S46)</f>
        <v>0</v>
      </c>
      <c r="J1782" s="118">
        <f>SUM(คะแนนปลายปี!T46)</f>
        <v>0</v>
      </c>
      <c r="K1782" s="118">
        <f>SUM(คะแนนปลายปี!U46)</f>
        <v>0</v>
      </c>
      <c r="L1782" s="94"/>
    </row>
    <row r="1783" spans="1:12" ht="20.25" customHeight="1" x14ac:dyDescent="0.5">
      <c r="A1783" s="104">
        <f>กรอกข้อมูล!A7</f>
        <v>0</v>
      </c>
      <c r="B1783" s="199" t="s">
        <v>39</v>
      </c>
      <c r="C1783" s="200"/>
      <c r="D1783" s="105" t="s">
        <v>9</v>
      </c>
      <c r="E1783" s="105">
        <f>กรอกข้อมูล!C7</f>
        <v>2</v>
      </c>
      <c r="F1783" s="106">
        <v>80</v>
      </c>
      <c r="G1783" s="118">
        <f>SUM(คะแนนปลายปี!V46)</f>
        <v>0</v>
      </c>
      <c r="H1783" s="119">
        <v>20</v>
      </c>
      <c r="I1783" s="118">
        <f>SUM(คะแนนปลายปี!W46)</f>
        <v>0</v>
      </c>
      <c r="J1783" s="118">
        <f>SUM(คะแนนปลายปี!X46)</f>
        <v>0</v>
      </c>
      <c r="K1783" s="118">
        <f>SUM(คะแนนปลายปี!Y46)</f>
        <v>0</v>
      </c>
      <c r="L1783" s="94"/>
    </row>
    <row r="1784" spans="1:12" ht="20.25" customHeight="1" x14ac:dyDescent="0.5">
      <c r="A1784" s="104">
        <f>กรอกข้อมูล!A8</f>
        <v>0</v>
      </c>
      <c r="B1784" s="199" t="s">
        <v>7</v>
      </c>
      <c r="C1784" s="200"/>
      <c r="D1784" s="105" t="s">
        <v>9</v>
      </c>
      <c r="E1784" s="105">
        <f>กรอกข้อมูล!C8</f>
        <v>2</v>
      </c>
      <c r="F1784" s="106">
        <v>80</v>
      </c>
      <c r="G1784" s="118">
        <f>SUM(คะแนนปลายปี!Z46)</f>
        <v>0</v>
      </c>
      <c r="H1784" s="119">
        <v>20</v>
      </c>
      <c r="I1784" s="118">
        <f>SUM(คะแนนปลายปี!AA46)</f>
        <v>0</v>
      </c>
      <c r="J1784" s="118">
        <f>SUM(คะแนนปลายปี!AB46)</f>
        <v>0</v>
      </c>
      <c r="K1784" s="118">
        <f>SUM(คะแนนปลายปี!AC46)</f>
        <v>0</v>
      </c>
      <c r="L1784" s="94"/>
    </row>
    <row r="1785" spans="1:12" ht="20.25" customHeight="1" x14ac:dyDescent="0.5">
      <c r="A1785" s="104">
        <f>กรอกข้อมูล!A9</f>
        <v>0</v>
      </c>
      <c r="B1785" s="199" t="s">
        <v>34</v>
      </c>
      <c r="C1785" s="200"/>
      <c r="D1785" s="105" t="s">
        <v>9</v>
      </c>
      <c r="E1785" s="105">
        <f>กรอกข้อมูล!C9</f>
        <v>1</v>
      </c>
      <c r="F1785" s="106">
        <v>80</v>
      </c>
      <c r="G1785" s="118">
        <f>SUM(คะแนนปลายปี!AD46)</f>
        <v>0</v>
      </c>
      <c r="H1785" s="119">
        <v>20</v>
      </c>
      <c r="I1785" s="118">
        <f>SUM(คะแนนปลายปี!AE46)</f>
        <v>0</v>
      </c>
      <c r="J1785" s="118">
        <f>SUM(คะแนนปลายปี!AF46)</f>
        <v>0</v>
      </c>
      <c r="K1785" s="118">
        <f>SUM(คะแนนปลายปี!AG46)</f>
        <v>0</v>
      </c>
      <c r="L1785" s="94"/>
    </row>
    <row r="1786" spans="1:12" ht="20.25" customHeight="1" x14ac:dyDescent="0.5">
      <c r="A1786" s="104">
        <f>กรอกข้อมูล!A10</f>
        <v>0</v>
      </c>
      <c r="B1786" s="199" t="s">
        <v>21</v>
      </c>
      <c r="C1786" s="200"/>
      <c r="D1786" s="105" t="s">
        <v>9</v>
      </c>
      <c r="E1786" s="105">
        <f>กรอกข้อมูล!C10</f>
        <v>2</v>
      </c>
      <c r="F1786" s="106">
        <v>70</v>
      </c>
      <c r="G1786" s="118">
        <f>SUM(คะแนนปลายปี!AH46)</f>
        <v>0</v>
      </c>
      <c r="H1786" s="119">
        <v>30</v>
      </c>
      <c r="I1786" s="118">
        <f>SUM(คะแนนปลายปี!AI46)</f>
        <v>0</v>
      </c>
      <c r="J1786" s="118">
        <f>SUM(คะแนนปลายปี!AJ46)</f>
        <v>0</v>
      </c>
      <c r="K1786" s="118">
        <f>SUM(คะแนนปลายปี!AK46)</f>
        <v>0</v>
      </c>
      <c r="L1786" s="94"/>
    </row>
    <row r="1787" spans="1:12" ht="20.25" customHeight="1" x14ac:dyDescent="0.5">
      <c r="A1787" s="104">
        <f>กรอกข้อมูล!A11</f>
        <v>0</v>
      </c>
      <c r="B1787" s="199">
        <f>กรอกข้อมูล!B11</f>
        <v>0</v>
      </c>
      <c r="C1787" s="200"/>
      <c r="D1787" s="105" t="s">
        <v>17</v>
      </c>
      <c r="E1787" s="105">
        <f>กรอกข้อมูล!C11</f>
        <v>2</v>
      </c>
      <c r="F1787" s="106">
        <v>80</v>
      </c>
      <c r="G1787" s="118">
        <f>SUM(คะแนนปลายปี!AL46)</f>
        <v>0</v>
      </c>
      <c r="H1787" s="119">
        <v>20</v>
      </c>
      <c r="I1787" s="118">
        <f>SUM(คะแนนปลายปี!AM46)</f>
        <v>0</v>
      </c>
      <c r="J1787" s="118">
        <f>SUM(คะแนนปลายปี!AN46)</f>
        <v>0</v>
      </c>
      <c r="K1787" s="118">
        <f>SUM(คะแนนปลายปี!AO46)</f>
        <v>0</v>
      </c>
      <c r="L1787" s="94"/>
    </row>
    <row r="1788" spans="1:12" ht="20.25" customHeight="1" x14ac:dyDescent="0.5">
      <c r="A1788" s="80"/>
      <c r="B1788" s="201"/>
      <c r="C1788" s="201"/>
      <c r="D1788" s="108"/>
      <c r="E1788" s="108"/>
      <c r="F1788" s="109"/>
      <c r="G1788" s="112"/>
      <c r="H1788" s="111"/>
      <c r="I1788" s="112"/>
      <c r="J1788" s="112"/>
      <c r="K1788" s="112"/>
    </row>
    <row r="1789" spans="1:12" ht="20.25" customHeight="1" x14ac:dyDescent="0.5">
      <c r="A1789" s="100"/>
      <c r="B1789" s="100"/>
      <c r="C1789" s="100"/>
      <c r="D1789" s="100"/>
      <c r="E1789" s="72">
        <f>SUM(E1778:E1788)</f>
        <v>23</v>
      </c>
      <c r="F1789" s="109"/>
      <c r="G1789" s="112"/>
      <c r="I1789" s="124"/>
      <c r="J1789" s="125"/>
    </row>
    <row r="1790" spans="1:12" ht="20.25" customHeight="1" x14ac:dyDescent="0.5">
      <c r="A1790" s="252" t="s">
        <v>87</v>
      </c>
      <c r="B1790" s="253"/>
      <c r="C1790" s="253"/>
      <c r="D1790" s="254"/>
      <c r="F1790" s="255">
        <f>ROUNDDOWN(SUM((K1778*E1778)+(K1779*E1779)+(K1780*E1780)+(K1781*E1781)+(K1782*E1782)+(K1783*E1783)+(K1784*E1784)+(K1785*E1785)+(K1786*E1786)+(K1787*E1787))/E1789,2)</f>
        <v>0</v>
      </c>
      <c r="G1790" s="256"/>
      <c r="H1790" s="113"/>
      <c r="I1790" s="120"/>
    </row>
    <row r="1791" spans="1:12" ht="3" customHeight="1" x14ac:dyDescent="0.5">
      <c r="A1791" s="80"/>
      <c r="B1791" s="107"/>
      <c r="C1791" s="107"/>
      <c r="D1791" s="108"/>
      <c r="E1791" s="71"/>
      <c r="F1791" s="80"/>
      <c r="G1791" s="113"/>
      <c r="H1791" s="113"/>
      <c r="I1791" s="120"/>
    </row>
    <row r="1792" spans="1:12" ht="20.25" customHeight="1" x14ac:dyDescent="0.5">
      <c r="A1792" s="251" t="s">
        <v>88</v>
      </c>
      <c r="B1792" s="251"/>
      <c r="C1792" s="251"/>
      <c r="D1792" s="251"/>
      <c r="F1792" s="257" t="str">
        <f>'คุณฯ-สรุป'!FL46</f>
        <v/>
      </c>
      <c r="G1792" s="258"/>
      <c r="H1792" s="88"/>
      <c r="I1792" s="88"/>
    </row>
    <row r="1793" spans="1:12" ht="3" customHeight="1" x14ac:dyDescent="0.5">
      <c r="D1793" s="75"/>
      <c r="E1793" s="101"/>
    </row>
    <row r="1794" spans="1:12" ht="20.25" customHeight="1" x14ac:dyDescent="0.5">
      <c r="A1794" s="251" t="s">
        <v>85</v>
      </c>
      <c r="B1794" s="251"/>
      <c r="C1794" s="251"/>
      <c r="D1794" s="251"/>
      <c r="F1794" s="257" t="str">
        <f>'อ่านฯ-สรุป'!BM46</f>
        <v/>
      </c>
      <c r="G1794" s="258"/>
    </row>
    <row r="1795" spans="1:12" ht="3" customHeight="1" x14ac:dyDescent="0.5">
      <c r="A1795" s="73"/>
      <c r="B1795" s="73"/>
      <c r="C1795" s="73"/>
      <c r="D1795" s="73"/>
    </row>
    <row r="1796" spans="1:12" ht="20.25" customHeight="1" x14ac:dyDescent="0.5">
      <c r="A1796" s="247" t="s">
        <v>86</v>
      </c>
      <c r="B1796" s="248"/>
      <c r="C1796" s="248"/>
      <c r="D1796" s="249"/>
    </row>
    <row r="1797" spans="1:12" ht="20.25" customHeight="1" x14ac:dyDescent="0.5">
      <c r="A1797" s="95" t="s">
        <v>91</v>
      </c>
      <c r="B1797" s="80"/>
      <c r="C1797" s="80"/>
      <c r="D1797" s="96"/>
      <c r="F1797" s="250" t="s">
        <v>89</v>
      </c>
      <c r="G1797" s="250"/>
    </row>
    <row r="1798" spans="1:12" ht="20.25" customHeight="1" x14ac:dyDescent="0.5">
      <c r="A1798" s="95" t="s">
        <v>92</v>
      </c>
      <c r="B1798" s="80"/>
      <c r="C1798" s="80"/>
      <c r="D1798" s="96"/>
      <c r="F1798" s="250" t="s">
        <v>89</v>
      </c>
      <c r="G1798" s="250"/>
    </row>
    <row r="1799" spans="1:12" ht="20.25" customHeight="1" x14ac:dyDescent="0.5">
      <c r="A1799" s="95" t="s">
        <v>93</v>
      </c>
      <c r="B1799" s="80"/>
      <c r="C1799" s="80"/>
      <c r="D1799" s="96"/>
      <c r="F1799" s="250" t="s">
        <v>89</v>
      </c>
      <c r="G1799" s="250"/>
      <c r="H1799" s="90"/>
      <c r="I1799" s="90"/>
    </row>
    <row r="1800" spans="1:12" ht="20.25" customHeight="1" x14ac:dyDescent="0.5">
      <c r="A1800" s="97" t="s">
        <v>134</v>
      </c>
      <c r="B1800" s="98"/>
      <c r="C1800" s="98"/>
      <c r="D1800" s="99"/>
      <c r="F1800" s="250" t="s">
        <v>89</v>
      </c>
      <c r="G1800" s="250"/>
    </row>
    <row r="1801" spans="1:12" ht="20.25" customHeight="1" x14ac:dyDescent="0.5">
      <c r="A1801" s="74" t="s">
        <v>94</v>
      </c>
      <c r="D1801" s="81"/>
    </row>
    <row r="1802" spans="1:12" ht="20.25" customHeight="1" x14ac:dyDescent="0.5">
      <c r="B1802" s="83"/>
      <c r="C1802" s="83"/>
    </row>
    <row r="1803" spans="1:12" ht="20.25" customHeight="1" x14ac:dyDescent="0.5">
      <c r="A1803" s="195" t="s">
        <v>96</v>
      </c>
      <c r="B1803" s="195"/>
      <c r="C1803" s="195"/>
      <c r="D1803" s="195"/>
      <c r="F1803" s="79" t="s">
        <v>106</v>
      </c>
      <c r="G1803" s="88"/>
      <c r="H1803" s="88"/>
      <c r="I1803" s="88"/>
      <c r="J1803" s="88"/>
      <c r="K1803" s="88"/>
      <c r="L1803" s="79"/>
    </row>
    <row r="1804" spans="1:12" ht="20.25" customHeight="1" x14ac:dyDescent="0.5">
      <c r="B1804" s="197" t="str">
        <f>"("&amp;กรอกข้อมูล!B$15&amp;")"</f>
        <v>(นางสาวตัวอย่าง)</v>
      </c>
      <c r="C1804" s="197"/>
      <c r="E1804" s="79"/>
      <c r="F1804" s="222" t="s">
        <v>95</v>
      </c>
      <c r="G1804" s="222"/>
      <c r="H1804" s="222"/>
      <c r="I1804" s="222"/>
    </row>
    <row r="1805" spans="1:12" ht="20.25" customHeight="1" x14ac:dyDescent="0.5">
      <c r="K1805" s="117" t="s">
        <v>8</v>
      </c>
      <c r="L1805" s="77">
        <v>45</v>
      </c>
    </row>
    <row r="1809" spans="1:12" ht="20.25" customHeight="1" x14ac:dyDescent="0.5">
      <c r="A1809" s="179" t="s">
        <v>30</v>
      </c>
      <c r="B1809" s="179"/>
      <c r="C1809" s="179"/>
      <c r="D1809" s="179"/>
      <c r="E1809" s="179"/>
      <c r="F1809" s="179"/>
      <c r="G1809" s="179"/>
      <c r="H1809" s="179"/>
      <c r="I1809" s="179"/>
      <c r="J1809" s="179"/>
      <c r="K1809" s="179"/>
      <c r="L1809" s="179"/>
    </row>
    <row r="1810" spans="1:12" ht="26.1" customHeight="1" x14ac:dyDescent="0.5">
      <c r="A1810" s="180" t="s">
        <v>90</v>
      </c>
      <c r="B1810" s="180"/>
      <c r="C1810" s="180"/>
      <c r="D1810" s="180"/>
      <c r="E1810" s="180"/>
      <c r="F1810" s="180"/>
      <c r="G1810" s="180"/>
      <c r="H1810" s="180"/>
      <c r="I1810" s="180"/>
      <c r="J1810" s="180"/>
      <c r="K1810" s="180"/>
      <c r="L1810" s="180"/>
    </row>
    <row r="1811" spans="1:12" ht="20.25" customHeight="1" x14ac:dyDescent="0.5">
      <c r="B1811" s="102"/>
      <c r="C1811" s="103"/>
      <c r="D1811" s="179" t="s">
        <v>42</v>
      </c>
      <c r="E1811" s="179"/>
      <c r="F1811" s="260">
        <f>SUM(กรอกข้อมูล!B$13)</f>
        <v>0</v>
      </c>
      <c r="G1811" s="260"/>
      <c r="I1811" s="115"/>
      <c r="J1811" s="115"/>
    </row>
    <row r="1812" spans="1:12" ht="15.75" customHeight="1" x14ac:dyDescent="0.5">
      <c r="A1812" s="71"/>
      <c r="B1812" s="71"/>
      <c r="C1812" s="71"/>
      <c r="D1812" s="71"/>
      <c r="E1812" s="71"/>
      <c r="F1812" s="71"/>
      <c r="G1812" s="76"/>
      <c r="H1812" s="76"/>
      <c r="I1812" s="76"/>
      <c r="J1812" s="76"/>
    </row>
    <row r="1813" spans="1:12" ht="22.9" customHeight="1" x14ac:dyDescent="0.5">
      <c r="A1813" s="102" t="s">
        <v>0</v>
      </c>
      <c r="C1813" s="181">
        <f>(กรอกข้อมูล!B61)</f>
        <v>0</v>
      </c>
      <c r="D1813" s="181"/>
      <c r="E1813" s="181"/>
      <c r="F1813" s="181"/>
      <c r="G1813" s="121"/>
      <c r="H1813" s="115" t="s">
        <v>40</v>
      </c>
      <c r="J1813" s="115"/>
      <c r="K1813" s="78">
        <f>กรอกข้อมูล!B14</f>
        <v>0</v>
      </c>
    </row>
    <row r="1814" spans="1:12" ht="20.25" customHeight="1" x14ac:dyDescent="0.5">
      <c r="A1814" s="102"/>
      <c r="B1814" s="102"/>
      <c r="C1814" s="182"/>
      <c r="D1814" s="182"/>
      <c r="E1814" s="182"/>
      <c r="F1814" s="182"/>
      <c r="G1814" s="183"/>
      <c r="H1814" s="115"/>
      <c r="I1814" s="115"/>
      <c r="J1814" s="115"/>
    </row>
    <row r="1815" spans="1:12" ht="20.25" customHeight="1" x14ac:dyDescent="0.5">
      <c r="A1815" s="98"/>
      <c r="B1815" s="98"/>
      <c r="C1815" s="98"/>
      <c r="D1815" s="98"/>
      <c r="E1815" s="98"/>
      <c r="F1815" s="98"/>
      <c r="G1815" s="114"/>
      <c r="H1815" s="114"/>
      <c r="I1815" s="114"/>
      <c r="J1815" s="114"/>
    </row>
    <row r="1816" spans="1:12" ht="20.25" customHeight="1" x14ac:dyDescent="0.5">
      <c r="A1816" s="210" t="s">
        <v>1</v>
      </c>
      <c r="B1816" s="213" t="s">
        <v>2</v>
      </c>
      <c r="C1816" s="214"/>
      <c r="D1816" s="206" t="s">
        <v>10</v>
      </c>
      <c r="E1816" s="206" t="s">
        <v>32</v>
      </c>
      <c r="F1816" s="220" t="s">
        <v>28</v>
      </c>
      <c r="G1816" s="220"/>
      <c r="H1816" s="205" t="s">
        <v>24</v>
      </c>
      <c r="I1816" s="205"/>
      <c r="J1816" s="91" t="s">
        <v>20</v>
      </c>
      <c r="K1816" s="259" t="s">
        <v>57</v>
      </c>
      <c r="L1816" s="206" t="s">
        <v>83</v>
      </c>
    </row>
    <row r="1817" spans="1:12" ht="20.25" customHeight="1" x14ac:dyDescent="0.5">
      <c r="A1817" s="211"/>
      <c r="B1817" s="215"/>
      <c r="C1817" s="216"/>
      <c r="D1817" s="219"/>
      <c r="E1817" s="219"/>
      <c r="F1817" s="206" t="s">
        <v>26</v>
      </c>
      <c r="G1817" s="208" t="s">
        <v>27</v>
      </c>
      <c r="H1817" s="208" t="s">
        <v>26</v>
      </c>
      <c r="I1817" s="208" t="s">
        <v>27</v>
      </c>
      <c r="J1817" s="92">
        <v>100</v>
      </c>
      <c r="K1817" s="259"/>
      <c r="L1817" s="219"/>
    </row>
    <row r="1818" spans="1:12" ht="20.25" customHeight="1" x14ac:dyDescent="0.5">
      <c r="A1818" s="212"/>
      <c r="B1818" s="217"/>
      <c r="C1818" s="218"/>
      <c r="D1818" s="207"/>
      <c r="E1818" s="207"/>
      <c r="F1818" s="207"/>
      <c r="G1818" s="209"/>
      <c r="H1818" s="209"/>
      <c r="I1818" s="209"/>
      <c r="J1818" s="93" t="s">
        <v>29</v>
      </c>
      <c r="K1818" s="259"/>
      <c r="L1818" s="207"/>
    </row>
    <row r="1819" spans="1:12" ht="20.25" customHeight="1" x14ac:dyDescent="0.5">
      <c r="A1819" s="104">
        <f>กรอกข้อมูล!A2</f>
        <v>0</v>
      </c>
      <c r="B1819" s="203" t="s">
        <v>3</v>
      </c>
      <c r="C1819" s="204"/>
      <c r="D1819" s="105" t="s">
        <v>9</v>
      </c>
      <c r="E1819" s="105">
        <f>กรอกข้อมูล!C2</f>
        <v>4</v>
      </c>
      <c r="F1819" s="106">
        <v>70</v>
      </c>
      <c r="G1819" s="118">
        <f>SUM(คะแนนปลายปี!B47)</f>
        <v>0</v>
      </c>
      <c r="H1819" s="119">
        <v>30</v>
      </c>
      <c r="I1819" s="118">
        <f>SUM(คะแนนปลายปี!C47)</f>
        <v>0</v>
      </c>
      <c r="J1819" s="118">
        <f>SUM(คะแนนปลายปี!D47)</f>
        <v>0</v>
      </c>
      <c r="K1819" s="118">
        <f>SUM(คะแนนปลายปี!E47)</f>
        <v>0</v>
      </c>
      <c r="L1819" s="94"/>
    </row>
    <row r="1820" spans="1:12" ht="20.25" customHeight="1" x14ac:dyDescent="0.5">
      <c r="A1820" s="104">
        <f>กรอกข้อมูล!A3</f>
        <v>0</v>
      </c>
      <c r="B1820" s="199" t="s">
        <v>4</v>
      </c>
      <c r="C1820" s="200"/>
      <c r="D1820" s="105" t="s">
        <v>9</v>
      </c>
      <c r="E1820" s="105">
        <f>กรอกข้อมูล!C3</f>
        <v>4</v>
      </c>
      <c r="F1820" s="106">
        <v>70</v>
      </c>
      <c r="G1820" s="118">
        <f>SUM(คะแนนปลายปี!F47)</f>
        <v>0</v>
      </c>
      <c r="H1820" s="119">
        <v>30</v>
      </c>
      <c r="I1820" s="118">
        <f>SUM(คะแนนปลายปี!G47)</f>
        <v>0</v>
      </c>
      <c r="J1820" s="118">
        <f>SUM(คะแนนปลายปี!H47)</f>
        <v>0</v>
      </c>
      <c r="K1820" s="118">
        <f>SUM(คะแนนปลายปี!I47)</f>
        <v>0</v>
      </c>
      <c r="L1820" s="94"/>
    </row>
    <row r="1821" spans="1:12" ht="20.25" customHeight="1" x14ac:dyDescent="0.5">
      <c r="A1821" s="104">
        <f>กรอกข้อมูล!A4</f>
        <v>0</v>
      </c>
      <c r="B1821" s="199" t="s">
        <v>38</v>
      </c>
      <c r="C1821" s="200"/>
      <c r="D1821" s="105" t="s">
        <v>9</v>
      </c>
      <c r="E1821" s="105">
        <f>กรอกข้อมูล!C4</f>
        <v>3</v>
      </c>
      <c r="F1821" s="106">
        <v>70</v>
      </c>
      <c r="G1821" s="118">
        <f>SUM(คะแนนปลายปี!J47)</f>
        <v>0</v>
      </c>
      <c r="H1821" s="119">
        <v>30</v>
      </c>
      <c r="I1821" s="118">
        <f>SUM(คะแนนปลายปี!K47)</f>
        <v>0</v>
      </c>
      <c r="J1821" s="118">
        <f>SUM(คะแนนปลายปี!L47)</f>
        <v>0</v>
      </c>
      <c r="K1821" s="118">
        <f>SUM(คะแนนปลายปี!M47)</f>
        <v>0</v>
      </c>
      <c r="L1821" s="94"/>
    </row>
    <row r="1822" spans="1:12" ht="20.25" customHeight="1" x14ac:dyDescent="0.5">
      <c r="A1822" s="104">
        <f>กรอกข้อมูล!A5</f>
        <v>0</v>
      </c>
      <c r="B1822" s="199" t="s">
        <v>5</v>
      </c>
      <c r="C1822" s="200"/>
      <c r="D1822" s="105" t="s">
        <v>9</v>
      </c>
      <c r="E1822" s="105">
        <f>กรอกข้อมูล!C5</f>
        <v>2</v>
      </c>
      <c r="F1822" s="106">
        <v>70</v>
      </c>
      <c r="G1822" s="118">
        <f>SUM(คะแนนปลายปี!N47)</f>
        <v>0</v>
      </c>
      <c r="H1822" s="119">
        <v>30</v>
      </c>
      <c r="I1822" s="118">
        <f>SUM(คะแนนปลายปี!O47)</f>
        <v>0</v>
      </c>
      <c r="J1822" s="118">
        <f>SUM(คะแนนปลายปี!P47)</f>
        <v>0</v>
      </c>
      <c r="K1822" s="118">
        <f>SUM(คะแนนปลายปี!Q47)</f>
        <v>0</v>
      </c>
      <c r="L1822" s="94"/>
    </row>
    <row r="1823" spans="1:12" ht="20.25" customHeight="1" x14ac:dyDescent="0.5">
      <c r="A1823" s="104">
        <f>กรอกข้อมูล!A6</f>
        <v>0</v>
      </c>
      <c r="B1823" s="199" t="s">
        <v>18</v>
      </c>
      <c r="C1823" s="200"/>
      <c r="D1823" s="105" t="s">
        <v>9</v>
      </c>
      <c r="E1823" s="105">
        <f>กรอกข้อมูล!C6</f>
        <v>1</v>
      </c>
      <c r="F1823" s="106">
        <v>70</v>
      </c>
      <c r="G1823" s="118">
        <f>SUM(คะแนนปลายปี!R47)</f>
        <v>0</v>
      </c>
      <c r="H1823" s="119">
        <v>30</v>
      </c>
      <c r="I1823" s="118">
        <f>SUM(คะแนนปลายปี!S47)</f>
        <v>0</v>
      </c>
      <c r="J1823" s="118">
        <f>SUM(คะแนนปลายปี!T47)</f>
        <v>0</v>
      </c>
      <c r="K1823" s="118">
        <f>SUM(คะแนนปลายปี!U47)</f>
        <v>0</v>
      </c>
      <c r="L1823" s="94"/>
    </row>
    <row r="1824" spans="1:12" ht="20.25" customHeight="1" x14ac:dyDescent="0.5">
      <c r="A1824" s="104">
        <f>กรอกข้อมูล!A7</f>
        <v>0</v>
      </c>
      <c r="B1824" s="199" t="s">
        <v>39</v>
      </c>
      <c r="C1824" s="200"/>
      <c r="D1824" s="105" t="s">
        <v>9</v>
      </c>
      <c r="E1824" s="105">
        <f>กรอกข้อมูล!C7</f>
        <v>2</v>
      </c>
      <c r="F1824" s="106">
        <v>80</v>
      </c>
      <c r="G1824" s="118">
        <f>SUM(คะแนนปลายปี!V47)</f>
        <v>0</v>
      </c>
      <c r="H1824" s="119">
        <v>20</v>
      </c>
      <c r="I1824" s="118">
        <f>SUM(คะแนนปลายปี!W47)</f>
        <v>0</v>
      </c>
      <c r="J1824" s="118">
        <f>SUM(คะแนนปลายปี!X47)</f>
        <v>0</v>
      </c>
      <c r="K1824" s="118">
        <f>SUM(คะแนนปลายปี!Y47)</f>
        <v>0</v>
      </c>
      <c r="L1824" s="94"/>
    </row>
    <row r="1825" spans="1:12" ht="20.25" customHeight="1" x14ac:dyDescent="0.5">
      <c r="A1825" s="104">
        <f>กรอกข้อมูล!A8</f>
        <v>0</v>
      </c>
      <c r="B1825" s="199" t="s">
        <v>7</v>
      </c>
      <c r="C1825" s="200"/>
      <c r="D1825" s="105" t="s">
        <v>9</v>
      </c>
      <c r="E1825" s="105">
        <f>กรอกข้อมูล!C8</f>
        <v>2</v>
      </c>
      <c r="F1825" s="106">
        <v>80</v>
      </c>
      <c r="G1825" s="118">
        <f>SUM(คะแนนปลายปี!Z47)</f>
        <v>0</v>
      </c>
      <c r="H1825" s="119">
        <v>20</v>
      </c>
      <c r="I1825" s="118">
        <f>SUM(คะแนนปลายปี!AA47)</f>
        <v>0</v>
      </c>
      <c r="J1825" s="118">
        <f>SUM(คะแนนปลายปี!AB47)</f>
        <v>0</v>
      </c>
      <c r="K1825" s="118">
        <f>SUM(คะแนนปลายปี!AC47)</f>
        <v>0</v>
      </c>
      <c r="L1825" s="94"/>
    </row>
    <row r="1826" spans="1:12" ht="20.25" customHeight="1" x14ac:dyDescent="0.5">
      <c r="A1826" s="104">
        <f>กรอกข้อมูล!A9</f>
        <v>0</v>
      </c>
      <c r="B1826" s="199" t="s">
        <v>34</v>
      </c>
      <c r="C1826" s="200"/>
      <c r="D1826" s="105" t="s">
        <v>9</v>
      </c>
      <c r="E1826" s="105">
        <f>กรอกข้อมูล!C9</f>
        <v>1</v>
      </c>
      <c r="F1826" s="106">
        <v>80</v>
      </c>
      <c r="G1826" s="118">
        <f>SUM(คะแนนปลายปี!AD47)</f>
        <v>0</v>
      </c>
      <c r="H1826" s="119">
        <v>20</v>
      </c>
      <c r="I1826" s="118">
        <f>SUM(คะแนนปลายปี!AE47)</f>
        <v>0</v>
      </c>
      <c r="J1826" s="118">
        <f>SUM(คะแนนปลายปี!AF47)</f>
        <v>0</v>
      </c>
      <c r="K1826" s="118">
        <f>SUM(คะแนนปลายปี!AG47)</f>
        <v>0</v>
      </c>
      <c r="L1826" s="94"/>
    </row>
    <row r="1827" spans="1:12" ht="20.25" customHeight="1" x14ac:dyDescent="0.5">
      <c r="A1827" s="104">
        <f>กรอกข้อมูล!A10</f>
        <v>0</v>
      </c>
      <c r="B1827" s="199" t="s">
        <v>21</v>
      </c>
      <c r="C1827" s="200"/>
      <c r="D1827" s="105" t="s">
        <v>9</v>
      </c>
      <c r="E1827" s="105">
        <f>กรอกข้อมูล!C10</f>
        <v>2</v>
      </c>
      <c r="F1827" s="106">
        <v>70</v>
      </c>
      <c r="G1827" s="118">
        <f>SUM(คะแนนปลายปี!AH47)</f>
        <v>0</v>
      </c>
      <c r="H1827" s="119">
        <v>30</v>
      </c>
      <c r="I1827" s="118">
        <f>SUM(คะแนนปลายปี!AI47)</f>
        <v>0</v>
      </c>
      <c r="J1827" s="118">
        <f>SUM(คะแนนปลายปี!AJ47)</f>
        <v>0</v>
      </c>
      <c r="K1827" s="118">
        <f>SUM(คะแนนปลายปี!AK47)</f>
        <v>0</v>
      </c>
      <c r="L1827" s="94"/>
    </row>
    <row r="1828" spans="1:12" ht="20.25" customHeight="1" x14ac:dyDescent="0.5">
      <c r="A1828" s="104">
        <f>กรอกข้อมูล!A11</f>
        <v>0</v>
      </c>
      <c r="B1828" s="199">
        <f>กรอกข้อมูล!B11</f>
        <v>0</v>
      </c>
      <c r="C1828" s="200"/>
      <c r="D1828" s="105" t="s">
        <v>17</v>
      </c>
      <c r="E1828" s="105">
        <f>กรอกข้อมูล!C11</f>
        <v>2</v>
      </c>
      <c r="F1828" s="106">
        <v>80</v>
      </c>
      <c r="G1828" s="118">
        <f>SUM(คะแนนปลายปี!AL47)</f>
        <v>0</v>
      </c>
      <c r="H1828" s="119">
        <v>20</v>
      </c>
      <c r="I1828" s="118">
        <f>SUM(คะแนนปลายปี!AM47)</f>
        <v>0</v>
      </c>
      <c r="J1828" s="118">
        <f>SUM(คะแนนปลายปี!AN47)</f>
        <v>0</v>
      </c>
      <c r="K1828" s="118">
        <f>SUM(คะแนนปลายปี!AO47)</f>
        <v>0</v>
      </c>
      <c r="L1828" s="94"/>
    </row>
    <row r="1829" spans="1:12" ht="20.25" customHeight="1" x14ac:dyDescent="0.5">
      <c r="A1829" s="80"/>
      <c r="B1829" s="201"/>
      <c r="C1829" s="201"/>
      <c r="D1829" s="108"/>
      <c r="E1829" s="108"/>
      <c r="F1829" s="109"/>
      <c r="G1829" s="112"/>
      <c r="H1829" s="111"/>
      <c r="I1829" s="112"/>
      <c r="J1829" s="112"/>
      <c r="K1829" s="112"/>
    </row>
    <row r="1830" spans="1:12" ht="20.25" customHeight="1" x14ac:dyDescent="0.5">
      <c r="A1830" s="100"/>
      <c r="B1830" s="100"/>
      <c r="C1830" s="100"/>
      <c r="D1830" s="100"/>
      <c r="E1830" s="72">
        <f>SUM(E1819:E1829)</f>
        <v>23</v>
      </c>
      <c r="F1830" s="109"/>
      <c r="G1830" s="112"/>
      <c r="I1830" s="124"/>
      <c r="J1830" s="125"/>
    </row>
    <row r="1831" spans="1:12" ht="20.25" customHeight="1" x14ac:dyDescent="0.5">
      <c r="A1831" s="252" t="s">
        <v>87</v>
      </c>
      <c r="B1831" s="253"/>
      <c r="C1831" s="253"/>
      <c r="D1831" s="254"/>
      <c r="F1831" s="255">
        <f>ROUNDDOWN(SUM((K1819*E1819)+(K1820*E1820)+(K1821*E1821)+(K1822*E1822)+(K1823*E1823)+(K1824*E1824)+(K1825*E1825)+(K1826*E1826)+(K1827*E1827)+(K1828*E1828))/E1830,2)</f>
        <v>0</v>
      </c>
      <c r="G1831" s="256"/>
      <c r="H1831" s="113"/>
      <c r="I1831" s="120"/>
    </row>
    <row r="1832" spans="1:12" ht="3" customHeight="1" x14ac:dyDescent="0.5">
      <c r="A1832" s="80"/>
      <c r="B1832" s="107"/>
      <c r="C1832" s="107"/>
      <c r="D1832" s="108"/>
      <c r="E1832" s="71"/>
      <c r="F1832" s="80"/>
      <c r="G1832" s="113"/>
      <c r="H1832" s="113"/>
      <c r="I1832" s="120"/>
    </row>
    <row r="1833" spans="1:12" ht="20.25" customHeight="1" x14ac:dyDescent="0.5">
      <c r="A1833" s="251" t="s">
        <v>88</v>
      </c>
      <c r="B1833" s="251"/>
      <c r="C1833" s="251"/>
      <c r="D1833" s="251"/>
      <c r="F1833" s="257" t="str">
        <f>'คุณฯ-สรุป'!FL47</f>
        <v/>
      </c>
      <c r="G1833" s="258"/>
      <c r="H1833" s="88"/>
      <c r="I1833" s="88"/>
    </row>
    <row r="1834" spans="1:12" ht="3" customHeight="1" x14ac:dyDescent="0.5">
      <c r="D1834" s="75"/>
      <c r="E1834" s="101"/>
    </row>
    <row r="1835" spans="1:12" ht="20.25" customHeight="1" x14ac:dyDescent="0.5">
      <c r="A1835" s="251" t="s">
        <v>85</v>
      </c>
      <c r="B1835" s="251"/>
      <c r="C1835" s="251"/>
      <c r="D1835" s="251"/>
      <c r="F1835" s="257" t="str">
        <f>'อ่านฯ-สรุป'!BM47</f>
        <v/>
      </c>
      <c r="G1835" s="258"/>
    </row>
    <row r="1836" spans="1:12" ht="3" customHeight="1" x14ac:dyDescent="0.5">
      <c r="A1836" s="73"/>
      <c r="B1836" s="73"/>
      <c r="C1836" s="73"/>
      <c r="D1836" s="73"/>
    </row>
    <row r="1837" spans="1:12" ht="20.25" customHeight="1" x14ac:dyDescent="0.5">
      <c r="A1837" s="247" t="s">
        <v>86</v>
      </c>
      <c r="B1837" s="248"/>
      <c r="C1837" s="248"/>
      <c r="D1837" s="249"/>
    </row>
    <row r="1838" spans="1:12" ht="20.25" customHeight="1" x14ac:dyDescent="0.5">
      <c r="A1838" s="95" t="s">
        <v>91</v>
      </c>
      <c r="B1838" s="80"/>
      <c r="C1838" s="80"/>
      <c r="D1838" s="96"/>
      <c r="F1838" s="250" t="s">
        <v>89</v>
      </c>
      <c r="G1838" s="250"/>
    </row>
    <row r="1839" spans="1:12" ht="20.25" customHeight="1" x14ac:dyDescent="0.5">
      <c r="A1839" s="95" t="s">
        <v>92</v>
      </c>
      <c r="B1839" s="80"/>
      <c r="C1839" s="80"/>
      <c r="D1839" s="96"/>
      <c r="F1839" s="250" t="s">
        <v>89</v>
      </c>
      <c r="G1839" s="250"/>
    </row>
    <row r="1840" spans="1:12" ht="20.25" customHeight="1" x14ac:dyDescent="0.5">
      <c r="A1840" s="95" t="s">
        <v>93</v>
      </c>
      <c r="B1840" s="80"/>
      <c r="C1840" s="80"/>
      <c r="D1840" s="96"/>
      <c r="F1840" s="250" t="s">
        <v>89</v>
      </c>
      <c r="G1840" s="250"/>
      <c r="H1840" s="90"/>
      <c r="I1840" s="90"/>
    </row>
    <row r="1841" spans="1:12" ht="20.25" customHeight="1" x14ac:dyDescent="0.5">
      <c r="A1841" s="97" t="s">
        <v>134</v>
      </c>
      <c r="B1841" s="98"/>
      <c r="C1841" s="98"/>
      <c r="D1841" s="99"/>
      <c r="F1841" s="250" t="s">
        <v>89</v>
      </c>
      <c r="G1841" s="250"/>
    </row>
    <row r="1842" spans="1:12" ht="20.25" customHeight="1" x14ac:dyDescent="0.5">
      <c r="A1842" s="74" t="s">
        <v>94</v>
      </c>
      <c r="D1842" s="81"/>
    </row>
    <row r="1843" spans="1:12" ht="20.25" customHeight="1" x14ac:dyDescent="0.5">
      <c r="B1843" s="83"/>
      <c r="C1843" s="83"/>
    </row>
    <row r="1844" spans="1:12" ht="20.25" customHeight="1" x14ac:dyDescent="0.5">
      <c r="A1844" s="195" t="s">
        <v>96</v>
      </c>
      <c r="B1844" s="195"/>
      <c r="C1844" s="195"/>
      <c r="D1844" s="195"/>
      <c r="F1844" s="79" t="s">
        <v>106</v>
      </c>
      <c r="G1844" s="88"/>
      <c r="H1844" s="88"/>
      <c r="I1844" s="88"/>
      <c r="J1844" s="88"/>
      <c r="K1844" s="88"/>
      <c r="L1844" s="79"/>
    </row>
    <row r="1845" spans="1:12" ht="20.25" customHeight="1" x14ac:dyDescent="0.5">
      <c r="B1845" s="197" t="str">
        <f>"("&amp;กรอกข้อมูล!B$15&amp;")"</f>
        <v>(นางสาวตัวอย่าง)</v>
      </c>
      <c r="C1845" s="197"/>
      <c r="E1845" s="79"/>
      <c r="F1845" s="222" t="s">
        <v>95</v>
      </c>
      <c r="G1845" s="222"/>
      <c r="H1845" s="222"/>
      <c r="I1845" s="222"/>
    </row>
  </sheetData>
  <sheetProtection algorithmName="SHA-512" hashValue="l9hTppdFJzKX9zDZdBSLmnM1YBpIfC3wZAd1JWGe5/MpSaOQryn5C+S4/hPTy2uoPmpdTHeMOiquuHQBmPdjMQ==" saltValue="gbvHcLcB92E7iO/YMnC71Q==" spinCount="100000" sheet="1" objects="1" scenarios="1"/>
  <mergeCells count="1934">
    <mergeCell ref="F1647:G1647"/>
    <mergeCell ref="F1688:G1688"/>
    <mergeCell ref="F1729:G1729"/>
    <mergeCell ref="F1770:G1770"/>
    <mergeCell ref="F1811:G1811"/>
    <mergeCell ref="F745:G745"/>
    <mergeCell ref="F786:G786"/>
    <mergeCell ref="F827:G827"/>
    <mergeCell ref="F868:G868"/>
    <mergeCell ref="F909:G909"/>
    <mergeCell ref="F950:G950"/>
    <mergeCell ref="F991:G991"/>
    <mergeCell ref="F1032:G1032"/>
    <mergeCell ref="F1073:G1073"/>
    <mergeCell ref="F1114:G1114"/>
    <mergeCell ref="F1155:G1155"/>
    <mergeCell ref="F1196:G1196"/>
    <mergeCell ref="F1237:G1237"/>
    <mergeCell ref="F1278:G1278"/>
    <mergeCell ref="F1319:G1319"/>
    <mergeCell ref="F1360:G1360"/>
    <mergeCell ref="F1401:G1401"/>
    <mergeCell ref="F1489:F1490"/>
    <mergeCell ref="G1243:G1244"/>
    <mergeCell ref="C1281:G1281"/>
    <mergeCell ref="C1239:F1239"/>
    <mergeCell ref="C1280:F1280"/>
    <mergeCell ref="B1747:C1747"/>
    <mergeCell ref="B1788:C1788"/>
    <mergeCell ref="C1527:G1527"/>
    <mergeCell ref="C1568:G1568"/>
    <mergeCell ref="F7:G7"/>
    <mergeCell ref="F48:G48"/>
    <mergeCell ref="F89:G89"/>
    <mergeCell ref="F130:G130"/>
    <mergeCell ref="F171:G171"/>
    <mergeCell ref="F212:G212"/>
    <mergeCell ref="F253:G253"/>
    <mergeCell ref="F294:G294"/>
    <mergeCell ref="F335:G335"/>
    <mergeCell ref="F376:G376"/>
    <mergeCell ref="F417:G417"/>
    <mergeCell ref="F458:G458"/>
    <mergeCell ref="F499:G499"/>
    <mergeCell ref="F540:G540"/>
    <mergeCell ref="F581:G581"/>
    <mergeCell ref="F622:G622"/>
    <mergeCell ref="F663:G663"/>
    <mergeCell ref="A456:L456"/>
    <mergeCell ref="L504:L506"/>
    <mergeCell ref="F605:G605"/>
    <mergeCell ref="F644:G644"/>
    <mergeCell ref="F646:G646"/>
    <mergeCell ref="B550:C550"/>
    <mergeCell ref="D504:D506"/>
    <mergeCell ref="F519:G519"/>
    <mergeCell ref="F560:G560"/>
    <mergeCell ref="G505:G506"/>
    <mergeCell ref="F533:I533"/>
    <mergeCell ref="B593:C593"/>
    <mergeCell ref="E586:E588"/>
    <mergeCell ref="C583:F583"/>
    <mergeCell ref="L586:L588"/>
    <mergeCell ref="B1829:C1829"/>
    <mergeCell ref="B804:C804"/>
    <mergeCell ref="B845:C845"/>
    <mergeCell ref="B886:C886"/>
    <mergeCell ref="B927:C927"/>
    <mergeCell ref="B968:C968"/>
    <mergeCell ref="B1009:C1009"/>
    <mergeCell ref="B1050:C1050"/>
    <mergeCell ref="B1091:C1091"/>
    <mergeCell ref="B1132:C1132"/>
    <mergeCell ref="B1173:C1173"/>
    <mergeCell ref="B1214:C1214"/>
    <mergeCell ref="B1255:C1255"/>
    <mergeCell ref="B1296:C1296"/>
    <mergeCell ref="B1337:C1337"/>
    <mergeCell ref="B1378:C1378"/>
    <mergeCell ref="B1419:C1419"/>
    <mergeCell ref="B1460:C1460"/>
    <mergeCell ref="A1768:L1768"/>
    <mergeCell ref="A1769:L1769"/>
    <mergeCell ref="F1790:G1790"/>
    <mergeCell ref="L1037:L1039"/>
    <mergeCell ref="L1078:L1080"/>
    <mergeCell ref="L1119:L1121"/>
    <mergeCell ref="L1160:L1162"/>
    <mergeCell ref="L1201:L1203"/>
    <mergeCell ref="L1242:L1244"/>
    <mergeCell ref="L1324:L1326"/>
    <mergeCell ref="L1365:L1367"/>
    <mergeCell ref="F1530:F1531"/>
    <mergeCell ref="B1583:C1583"/>
    <mergeCell ref="B1743:C1743"/>
    <mergeCell ref="C1486:G1486"/>
    <mergeCell ref="B25:C25"/>
    <mergeCell ref="B66:C66"/>
    <mergeCell ref="B107:C107"/>
    <mergeCell ref="B148:C148"/>
    <mergeCell ref="B189:C189"/>
    <mergeCell ref="B230:C230"/>
    <mergeCell ref="B271:C271"/>
    <mergeCell ref="B312:C312"/>
    <mergeCell ref="B353:C353"/>
    <mergeCell ref="B394:C394"/>
    <mergeCell ref="B435:C435"/>
    <mergeCell ref="B476:C476"/>
    <mergeCell ref="B517:C517"/>
    <mergeCell ref="B558:C558"/>
    <mergeCell ref="B599:C599"/>
    <mergeCell ref="B640:C640"/>
    <mergeCell ref="B681:C681"/>
    <mergeCell ref="B508:C508"/>
    <mergeCell ref="A621:L621"/>
    <mergeCell ref="A661:L661"/>
    <mergeCell ref="A662:L662"/>
    <mergeCell ref="F649:G649"/>
    <mergeCell ref="F650:G650"/>
    <mergeCell ref="F651:G651"/>
    <mergeCell ref="A88:L88"/>
    <mergeCell ref="A128:L128"/>
    <mergeCell ref="A129:L129"/>
    <mergeCell ref="F277:G277"/>
    <mergeCell ref="F1476:I1476"/>
    <mergeCell ref="B1333:C1333"/>
    <mergeCell ref="F504:G504"/>
    <mergeCell ref="F1831:G1831"/>
    <mergeCell ref="A1359:L1359"/>
    <mergeCell ref="A1399:L1399"/>
    <mergeCell ref="K1775:K1777"/>
    <mergeCell ref="B1779:C1779"/>
    <mergeCell ref="B1778:C1778"/>
    <mergeCell ref="B1623:C1623"/>
    <mergeCell ref="A1686:L1686"/>
    <mergeCell ref="G1694:G1695"/>
    <mergeCell ref="B1663:C1663"/>
    <mergeCell ref="B1662:C1662"/>
    <mergeCell ref="B1699:C1699"/>
    <mergeCell ref="A1721:D1721"/>
    <mergeCell ref="F1675:G1675"/>
    <mergeCell ref="F1676:G1676"/>
    <mergeCell ref="F1677:G1677"/>
    <mergeCell ref="B1742:C1742"/>
    <mergeCell ref="B1693:C1695"/>
    <mergeCell ref="F1674:G1674"/>
    <mergeCell ref="E1734:E1736"/>
    <mergeCell ref="B1744:C1744"/>
    <mergeCell ref="B1745:C1745"/>
    <mergeCell ref="B1746:C1746"/>
    <mergeCell ref="F1712:G1712"/>
    <mergeCell ref="F1751:G1751"/>
    <mergeCell ref="F1753:G1753"/>
    <mergeCell ref="C1772:F1772"/>
    <mergeCell ref="B1701:C1701"/>
    <mergeCell ref="F1734:G1734"/>
    <mergeCell ref="F1669:G1669"/>
    <mergeCell ref="C1363:G1363"/>
    <mergeCell ref="L1529:L1531"/>
    <mergeCell ref="F1833:G1833"/>
    <mergeCell ref="F1835:G1835"/>
    <mergeCell ref="F1302:G1302"/>
    <mergeCell ref="F1341:G1341"/>
    <mergeCell ref="F1343:G1343"/>
    <mergeCell ref="F1382:G1382"/>
    <mergeCell ref="F1384:G1384"/>
    <mergeCell ref="F1423:G1423"/>
    <mergeCell ref="F1425:G1425"/>
    <mergeCell ref="F1464:G1464"/>
    <mergeCell ref="F1466:G1466"/>
    <mergeCell ref="F1505:G1505"/>
    <mergeCell ref="F1507:G1507"/>
    <mergeCell ref="F1546:G1546"/>
    <mergeCell ref="F1548:G1548"/>
    <mergeCell ref="F1587:G1587"/>
    <mergeCell ref="F1589:G1589"/>
    <mergeCell ref="F1628:G1628"/>
    <mergeCell ref="F1630:G1630"/>
    <mergeCell ref="A1727:L1727"/>
    <mergeCell ref="E1775:E1777"/>
    <mergeCell ref="F1775:G1775"/>
    <mergeCell ref="H1775:I1775"/>
    <mergeCell ref="F1776:F1777"/>
    <mergeCell ref="G1776:G1777"/>
    <mergeCell ref="H1776:H1777"/>
    <mergeCell ref="I1776:I1777"/>
    <mergeCell ref="C1773:G1773"/>
    <mergeCell ref="F1763:I1763"/>
    <mergeCell ref="B1698:C1698"/>
    <mergeCell ref="B1697:C1697"/>
    <mergeCell ref="H1571:H1572"/>
    <mergeCell ref="A1031:L1031"/>
    <mergeCell ref="A1072:L1072"/>
    <mergeCell ref="F732:G732"/>
    <mergeCell ref="C543:G543"/>
    <mergeCell ref="C584:G584"/>
    <mergeCell ref="A601:D601"/>
    <mergeCell ref="B598:C598"/>
    <mergeCell ref="C624:F624"/>
    <mergeCell ref="K627:K629"/>
    <mergeCell ref="E504:E506"/>
    <mergeCell ref="B553:C553"/>
    <mergeCell ref="B722:C722"/>
    <mergeCell ref="B763:C763"/>
    <mergeCell ref="A750:A752"/>
    <mergeCell ref="A685:D685"/>
    <mergeCell ref="D750:D752"/>
    <mergeCell ref="E750:E752"/>
    <mergeCell ref="B712:C712"/>
    <mergeCell ref="D745:E745"/>
    <mergeCell ref="B721:C721"/>
    <mergeCell ref="A702:L702"/>
    <mergeCell ref="A892:D892"/>
    <mergeCell ref="A538:L538"/>
    <mergeCell ref="K545:K547"/>
    <mergeCell ref="K586:K588"/>
    <mergeCell ref="L545:L547"/>
    <mergeCell ref="B922:C922"/>
    <mergeCell ref="F1308:G1308"/>
    <mergeCell ref="F1442:G1442"/>
    <mergeCell ref="F1483:G1483"/>
    <mergeCell ref="F1524:G1524"/>
    <mergeCell ref="F1565:G1565"/>
    <mergeCell ref="H546:H547"/>
    <mergeCell ref="F773:G773"/>
    <mergeCell ref="F642:G642"/>
    <mergeCell ref="F683:G683"/>
    <mergeCell ref="F1134:G1134"/>
    <mergeCell ref="F1470:G1470"/>
    <mergeCell ref="F1471:G1471"/>
    <mergeCell ref="F1517:I1517"/>
    <mergeCell ref="A1503:D1503"/>
    <mergeCell ref="B1497:C1497"/>
    <mergeCell ref="F586:G586"/>
    <mergeCell ref="F570:G570"/>
    <mergeCell ref="A603:D603"/>
    <mergeCell ref="A1030:L1030"/>
    <mergeCell ref="F1054:G1054"/>
    <mergeCell ref="F1056:G1056"/>
    <mergeCell ref="B1206:C1206"/>
    <mergeCell ref="D1242:D1244"/>
    <mergeCell ref="A1235:L1235"/>
    <mergeCell ref="A1236:L1236"/>
    <mergeCell ref="A1276:L1276"/>
    <mergeCell ref="A1277:L1277"/>
    <mergeCell ref="L750:L752"/>
    <mergeCell ref="L791:L793"/>
    <mergeCell ref="L832:L834"/>
    <mergeCell ref="B755:C755"/>
    <mergeCell ref="K750:K752"/>
    <mergeCell ref="A1464:D1464"/>
    <mergeCell ref="A1466:D1466"/>
    <mergeCell ref="A1468:D1468"/>
    <mergeCell ref="C1485:F1485"/>
    <mergeCell ref="B1488:C1490"/>
    <mergeCell ref="B1205:C1205"/>
    <mergeCell ref="E1201:E1203"/>
    <mergeCell ref="K1324:K1326"/>
    <mergeCell ref="L135:L137"/>
    <mergeCell ref="L176:L178"/>
    <mergeCell ref="L217:L219"/>
    <mergeCell ref="L258:L260"/>
    <mergeCell ref="H1734:I1734"/>
    <mergeCell ref="F1735:F1736"/>
    <mergeCell ref="G1735:G1736"/>
    <mergeCell ref="H1735:H1736"/>
    <mergeCell ref="I1735:I1736"/>
    <mergeCell ref="C1732:G1732"/>
    <mergeCell ref="C1731:F1731"/>
    <mergeCell ref="F1708:G1708"/>
    <mergeCell ref="B715:C715"/>
    <mergeCell ref="B381:C383"/>
    <mergeCell ref="B469:C469"/>
    <mergeCell ref="B468:C468"/>
    <mergeCell ref="F731:G731"/>
    <mergeCell ref="I546:I547"/>
    <mergeCell ref="B590:C590"/>
    <mergeCell ref="F568:G568"/>
    <mergeCell ref="B586:C588"/>
    <mergeCell ref="A586:A588"/>
    <mergeCell ref="B1491:C1491"/>
    <mergeCell ref="H1530:H1531"/>
    <mergeCell ref="F1749:G1749"/>
    <mergeCell ref="F1710:G1710"/>
    <mergeCell ref="B1453:C1453"/>
    <mergeCell ref="B1454:C1454"/>
    <mergeCell ref="B1455:C1455"/>
    <mergeCell ref="B1456:C1456"/>
    <mergeCell ref="B1457:C1457"/>
    <mergeCell ref="B1500:C1500"/>
    <mergeCell ref="B1541:C1541"/>
    <mergeCell ref="A1598:D1598"/>
    <mergeCell ref="B1599:C1599"/>
    <mergeCell ref="F1585:G1585"/>
    <mergeCell ref="A1462:D1462"/>
    <mergeCell ref="B1573:C1573"/>
    <mergeCell ref="B1580:C1580"/>
    <mergeCell ref="B1579:C1579"/>
    <mergeCell ref="F1472:G1472"/>
    <mergeCell ref="F1558:I1558"/>
    <mergeCell ref="H1570:I1570"/>
    <mergeCell ref="A1516:D1516"/>
    <mergeCell ref="A1728:L1728"/>
    <mergeCell ref="B1577:C1577"/>
    <mergeCell ref="B1492:C1492"/>
    <mergeCell ref="K1529:K1531"/>
    <mergeCell ref="B1495:C1495"/>
    <mergeCell ref="B1534:C1534"/>
    <mergeCell ref="B1517:C1517"/>
    <mergeCell ref="L1570:L1572"/>
    <mergeCell ref="B1581:C1581"/>
    <mergeCell ref="B1576:C1576"/>
    <mergeCell ref="B1575:C1575"/>
    <mergeCell ref="B1574:C1574"/>
    <mergeCell ref="A5:L5"/>
    <mergeCell ref="A6:L6"/>
    <mergeCell ref="K53:K55"/>
    <mergeCell ref="K94:K96"/>
    <mergeCell ref="K135:K137"/>
    <mergeCell ref="K176:K178"/>
    <mergeCell ref="K217:K219"/>
    <mergeCell ref="K258:K260"/>
    <mergeCell ref="K299:K301"/>
    <mergeCell ref="K340:K342"/>
    <mergeCell ref="K381:K383"/>
    <mergeCell ref="K422:K424"/>
    <mergeCell ref="K463:K465"/>
    <mergeCell ref="K504:K506"/>
    <mergeCell ref="F68:G68"/>
    <mergeCell ref="F109:G109"/>
    <mergeCell ref="F150:G150"/>
    <mergeCell ref="F191:G191"/>
    <mergeCell ref="F232:G232"/>
    <mergeCell ref="B386:C386"/>
    <mergeCell ref="L12:L14"/>
    <mergeCell ref="L53:L55"/>
    <mergeCell ref="L94:L96"/>
    <mergeCell ref="F29:G29"/>
    <mergeCell ref="F31:G31"/>
    <mergeCell ref="A31:D31"/>
    <mergeCell ref="A33:D33"/>
    <mergeCell ref="B57:C57"/>
    <mergeCell ref="B58:C58"/>
    <mergeCell ref="D12:D14"/>
    <mergeCell ref="A94:A96"/>
    <mergeCell ref="F111:G111"/>
    <mergeCell ref="A1358:L1358"/>
    <mergeCell ref="G1489:G1490"/>
    <mergeCell ref="K1488:K1490"/>
    <mergeCell ref="D1488:D1490"/>
    <mergeCell ref="H1489:H1490"/>
    <mergeCell ref="I1489:I1490"/>
    <mergeCell ref="H1488:I1488"/>
    <mergeCell ref="C1240:G1240"/>
    <mergeCell ref="B1245:C1245"/>
    <mergeCell ref="A1475:D1475"/>
    <mergeCell ref="B1476:C1476"/>
    <mergeCell ref="A1481:L1481"/>
    <mergeCell ref="E1037:E1039"/>
    <mergeCell ref="K1365:K1367"/>
    <mergeCell ref="K1406:K1408"/>
    <mergeCell ref="B1452:C1452"/>
    <mergeCell ref="C1199:G1199"/>
    <mergeCell ref="K1242:K1244"/>
    <mergeCell ref="K1283:K1285"/>
    <mergeCell ref="F1223:G1223"/>
    <mergeCell ref="F1224:G1224"/>
    <mergeCell ref="B1283:C1285"/>
    <mergeCell ref="F1202:F1203"/>
    <mergeCell ref="G1202:G1203"/>
    <mergeCell ref="I1284:I1285"/>
    <mergeCell ref="B1230:C1230"/>
    <mergeCell ref="F1230:I1230"/>
    <mergeCell ref="B1246:C1246"/>
    <mergeCell ref="B1127:C1127"/>
    <mergeCell ref="K1201:K1203"/>
    <mergeCell ref="L1488:L1490"/>
    <mergeCell ref="A1482:L1482"/>
    <mergeCell ref="H1447:I1447"/>
    <mergeCell ref="B1447:C1449"/>
    <mergeCell ref="B1406:C1408"/>
    <mergeCell ref="B1415:C1415"/>
    <mergeCell ref="F1225:G1225"/>
    <mergeCell ref="F1226:G1226"/>
    <mergeCell ref="F1264:G1264"/>
    <mergeCell ref="F1201:G1201"/>
    <mergeCell ref="F1265:G1265"/>
    <mergeCell ref="B1459:C1459"/>
    <mergeCell ref="F1284:F1285"/>
    <mergeCell ref="G1284:G1285"/>
    <mergeCell ref="C1198:F1198"/>
    <mergeCell ref="B1207:C1207"/>
    <mergeCell ref="D1324:D1326"/>
    <mergeCell ref="F1325:F1326"/>
    <mergeCell ref="F931:G931"/>
    <mergeCell ref="F1011:G1011"/>
    <mergeCell ref="H1079:H1080"/>
    <mergeCell ref="A1013:D1013"/>
    <mergeCell ref="A1015:D1015"/>
    <mergeCell ref="A1017:D1017"/>
    <mergeCell ref="B966:C966"/>
    <mergeCell ref="A974:D974"/>
    <mergeCell ref="A976:D976"/>
    <mergeCell ref="B1123:C1123"/>
    <mergeCell ref="B1124:C1124"/>
    <mergeCell ref="B1125:C1125"/>
    <mergeCell ref="A1154:L1154"/>
    <mergeCell ref="K1160:K1162"/>
    <mergeCell ref="F1103:G1103"/>
    <mergeCell ref="F1141:G1141"/>
    <mergeCell ref="K1447:K1449"/>
    <mergeCell ref="B1418:C1418"/>
    <mergeCell ref="B1417:C1417"/>
    <mergeCell ref="L1447:L1449"/>
    <mergeCell ref="C1445:G1445"/>
    <mergeCell ref="L1406:L1408"/>
    <mergeCell ref="A1447:A1449"/>
    <mergeCell ref="F1421:G1421"/>
    <mergeCell ref="E1406:E1408"/>
    <mergeCell ref="F1406:G1406"/>
    <mergeCell ref="L1283:L1285"/>
    <mergeCell ref="B1041:C1041"/>
    <mergeCell ref="C1075:F1075"/>
    <mergeCell ref="A1052:D1052"/>
    <mergeCell ref="A1054:D1054"/>
    <mergeCell ref="A1056:D1056"/>
    <mergeCell ref="B1160:C1162"/>
    <mergeCell ref="B1209:C1209"/>
    <mergeCell ref="B1201:C1203"/>
    <mergeCell ref="B1204:C1204"/>
    <mergeCell ref="B1128:C1128"/>
    <mergeCell ref="B1130:C1130"/>
    <mergeCell ref="B1131:C1131"/>
    <mergeCell ref="B1169:C1169"/>
    <mergeCell ref="B1168:C1168"/>
    <mergeCell ref="B1164:C1164"/>
    <mergeCell ref="B1163:C1163"/>
    <mergeCell ref="A1112:L1112"/>
    <mergeCell ref="A1194:L1194"/>
    <mergeCell ref="A1195:L1195"/>
    <mergeCell ref="B1170:C1170"/>
    <mergeCell ref="G1079:G1080"/>
    <mergeCell ref="F574:I574"/>
    <mergeCell ref="F615:I615"/>
    <mergeCell ref="H750:I750"/>
    <mergeCell ref="B798:C798"/>
    <mergeCell ref="G628:G629"/>
    <mergeCell ref="F652:G652"/>
    <mergeCell ref="F775:G775"/>
    <mergeCell ref="F792:F793"/>
    <mergeCell ref="G792:G793"/>
    <mergeCell ref="F734:G734"/>
    <mergeCell ref="F772:G772"/>
    <mergeCell ref="F1175:G1175"/>
    <mergeCell ref="H1406:I1406"/>
    <mergeCell ref="F1407:F1408"/>
    <mergeCell ref="H1407:H1408"/>
    <mergeCell ref="I1407:I1408"/>
    <mergeCell ref="H1448:H1449"/>
    <mergeCell ref="I1448:I1449"/>
    <mergeCell ref="A1270:D1270"/>
    <mergeCell ref="B1271:C1271"/>
    <mergeCell ref="F1271:I1271"/>
    <mergeCell ref="B1210:C1210"/>
    <mergeCell ref="H1242:I1242"/>
    <mergeCell ref="H1283:I1283"/>
    <mergeCell ref="A1242:A1244"/>
    <mergeCell ref="H1201:I1201"/>
    <mergeCell ref="E1283:E1285"/>
    <mergeCell ref="B1171:C1171"/>
    <mergeCell ref="B1165:C1165"/>
    <mergeCell ref="B1166:C1166"/>
    <mergeCell ref="C993:F993"/>
    <mergeCell ref="F1078:G1078"/>
    <mergeCell ref="B1496:C1496"/>
    <mergeCell ref="A1522:L1522"/>
    <mergeCell ref="B1501:C1501"/>
    <mergeCell ref="B1542:C1542"/>
    <mergeCell ref="A1548:D1548"/>
    <mergeCell ref="A1550:D1550"/>
    <mergeCell ref="F1529:G1529"/>
    <mergeCell ref="H1529:I1529"/>
    <mergeCell ref="C1526:F1526"/>
    <mergeCell ref="A1529:A1531"/>
    <mergeCell ref="B1529:C1531"/>
    <mergeCell ref="A1523:L1523"/>
    <mergeCell ref="F1503:G1503"/>
    <mergeCell ref="F1511:G1511"/>
    <mergeCell ref="F1512:G1512"/>
    <mergeCell ref="F1513:G1513"/>
    <mergeCell ref="K1570:K1572"/>
    <mergeCell ref="A1570:A1572"/>
    <mergeCell ref="B1570:C1572"/>
    <mergeCell ref="D1570:D1572"/>
    <mergeCell ref="F1571:F1572"/>
    <mergeCell ref="G1530:G1531"/>
    <mergeCell ref="I1571:I1572"/>
    <mergeCell ref="B1532:C1532"/>
    <mergeCell ref="B1533:C1533"/>
    <mergeCell ref="F1552:G1552"/>
    <mergeCell ref="A1557:D1557"/>
    <mergeCell ref="B1558:C1558"/>
    <mergeCell ref="I1530:I1531"/>
    <mergeCell ref="D1529:D1531"/>
    <mergeCell ref="E1529:E1531"/>
    <mergeCell ref="A1611:A1613"/>
    <mergeCell ref="B1611:C1613"/>
    <mergeCell ref="D1611:D1613"/>
    <mergeCell ref="E1611:E1613"/>
    <mergeCell ref="F1611:G1611"/>
    <mergeCell ref="F1594:G1594"/>
    <mergeCell ref="F1626:G1626"/>
    <mergeCell ref="F1553:G1553"/>
    <mergeCell ref="F1554:G1554"/>
    <mergeCell ref="B1535:C1535"/>
    <mergeCell ref="B1536:C1536"/>
    <mergeCell ref="B1537:C1537"/>
    <mergeCell ref="B1538:C1538"/>
    <mergeCell ref="B1539:C1539"/>
    <mergeCell ref="B1540:C1540"/>
    <mergeCell ref="A1544:D1544"/>
    <mergeCell ref="A1546:D1546"/>
    <mergeCell ref="F1592:G1592"/>
    <mergeCell ref="F1593:G1593"/>
    <mergeCell ref="C1609:G1609"/>
    <mergeCell ref="C1608:F1608"/>
    <mergeCell ref="B1624:C1624"/>
    <mergeCell ref="F1544:G1544"/>
    <mergeCell ref="C1567:F1567"/>
    <mergeCell ref="E1570:E1572"/>
    <mergeCell ref="F1570:G1570"/>
    <mergeCell ref="A1563:L1563"/>
    <mergeCell ref="A1564:L1564"/>
    <mergeCell ref="G1571:G1572"/>
    <mergeCell ref="B1578:C1578"/>
    <mergeCell ref="B1582:C1582"/>
    <mergeCell ref="F1606:G1606"/>
    <mergeCell ref="C1649:F1649"/>
    <mergeCell ref="F1599:I1599"/>
    <mergeCell ref="H1611:I1611"/>
    <mergeCell ref="F1612:F1613"/>
    <mergeCell ref="G1612:G1613"/>
    <mergeCell ref="H1612:H1613"/>
    <mergeCell ref="I1612:I1613"/>
    <mergeCell ref="A1645:L1645"/>
    <mergeCell ref="K1652:K1654"/>
    <mergeCell ref="K1693:K1695"/>
    <mergeCell ref="L1611:L1613"/>
    <mergeCell ref="B1696:C1696"/>
    <mergeCell ref="B1664:C1664"/>
    <mergeCell ref="F1681:I1681"/>
    <mergeCell ref="B1705:C1705"/>
    <mergeCell ref="B1704:C1704"/>
    <mergeCell ref="A1646:L1646"/>
    <mergeCell ref="B1619:C1619"/>
    <mergeCell ref="B1620:C1620"/>
    <mergeCell ref="A1604:L1604"/>
    <mergeCell ref="A1605:L1605"/>
    <mergeCell ref="F1667:G1667"/>
    <mergeCell ref="D1652:D1654"/>
    <mergeCell ref="E1652:E1654"/>
    <mergeCell ref="F1652:G1652"/>
    <mergeCell ref="H1652:I1652"/>
    <mergeCell ref="F1653:F1654"/>
    <mergeCell ref="G1653:G1654"/>
    <mergeCell ref="K1611:K1613"/>
    <mergeCell ref="C1650:G1650"/>
    <mergeCell ref="B1614:C1614"/>
    <mergeCell ref="B1615:C1615"/>
    <mergeCell ref="E1816:E1818"/>
    <mergeCell ref="F1816:G1816"/>
    <mergeCell ref="H1816:I1816"/>
    <mergeCell ref="F1817:F1818"/>
    <mergeCell ref="G1817:G1818"/>
    <mergeCell ref="H1817:H1818"/>
    <mergeCell ref="I1817:I1818"/>
    <mergeCell ref="C1814:G1814"/>
    <mergeCell ref="B1780:C1780"/>
    <mergeCell ref="B1781:C1781"/>
    <mergeCell ref="B1782:C1782"/>
    <mergeCell ref="B1783:C1783"/>
    <mergeCell ref="B1784:C1784"/>
    <mergeCell ref="B1785:C1785"/>
    <mergeCell ref="B1786:C1786"/>
    <mergeCell ref="B1787:C1787"/>
    <mergeCell ref="A1810:L1810"/>
    <mergeCell ref="F1792:G1792"/>
    <mergeCell ref="F1794:G1794"/>
    <mergeCell ref="A1796:D1796"/>
    <mergeCell ref="A1792:D1792"/>
    <mergeCell ref="L1816:L1818"/>
    <mergeCell ref="K1816:K1818"/>
    <mergeCell ref="C1813:F1813"/>
    <mergeCell ref="A1816:A1818"/>
    <mergeCell ref="F1804:I1804"/>
    <mergeCell ref="D1811:E1811"/>
    <mergeCell ref="H1694:H1695"/>
    <mergeCell ref="A1687:L1687"/>
    <mergeCell ref="L1693:L1695"/>
    <mergeCell ref="C1690:F1690"/>
    <mergeCell ref="A1693:A1695"/>
    <mergeCell ref="A1669:D1669"/>
    <mergeCell ref="F1671:G1671"/>
    <mergeCell ref="B1703:C1703"/>
    <mergeCell ref="B1702:C1702"/>
    <mergeCell ref="I1694:I1695"/>
    <mergeCell ref="C1691:G1691"/>
    <mergeCell ref="B1700:C1700"/>
    <mergeCell ref="F1694:F1695"/>
    <mergeCell ref="A1710:D1710"/>
    <mergeCell ref="A1712:D1712"/>
    <mergeCell ref="A1714:D1714"/>
    <mergeCell ref="B1652:C1654"/>
    <mergeCell ref="B1665:C1665"/>
    <mergeCell ref="B1706:C1706"/>
    <mergeCell ref="B1657:C1657"/>
    <mergeCell ref="K1078:K1080"/>
    <mergeCell ref="K1119:K1121"/>
    <mergeCell ref="F1097:G1097"/>
    <mergeCell ref="B1089:C1089"/>
    <mergeCell ref="B1088:C1088"/>
    <mergeCell ref="B1045:C1045"/>
    <mergeCell ref="B961:C961"/>
    <mergeCell ref="B1090:C1090"/>
    <mergeCell ref="F1095:G1095"/>
    <mergeCell ref="B1044:C1044"/>
    <mergeCell ref="B1043:C1043"/>
    <mergeCell ref="B1042:C1042"/>
    <mergeCell ref="F1013:G1013"/>
    <mergeCell ref="F1015:G1015"/>
    <mergeCell ref="H1120:H1121"/>
    <mergeCell ref="A983:D983"/>
    <mergeCell ref="B1087:C1087"/>
    <mergeCell ref="H996:I996"/>
    <mergeCell ref="F970:G970"/>
    <mergeCell ref="B964:C964"/>
    <mergeCell ref="D1037:D1039"/>
    <mergeCell ref="B1066:C1066"/>
    <mergeCell ref="C1034:F1034"/>
    <mergeCell ref="F1066:I1066"/>
    <mergeCell ref="F1018:G1018"/>
    <mergeCell ref="F1019:G1019"/>
    <mergeCell ref="F1038:F1039"/>
    <mergeCell ref="G1038:G1039"/>
    <mergeCell ref="F1120:F1121"/>
    <mergeCell ref="F1119:G1119"/>
    <mergeCell ref="H1119:I1119"/>
    <mergeCell ref="A1011:D1011"/>
    <mergeCell ref="K1037:K1039"/>
    <mergeCell ref="C1035:G1035"/>
    <mergeCell ref="B1007:C1007"/>
    <mergeCell ref="A996:A998"/>
    <mergeCell ref="D996:D998"/>
    <mergeCell ref="F1101:G1101"/>
    <mergeCell ref="F1052:G1052"/>
    <mergeCell ref="F1093:G1093"/>
    <mergeCell ref="H1037:I1037"/>
    <mergeCell ref="B1046:C1046"/>
    <mergeCell ref="B1047:C1047"/>
    <mergeCell ref="B1048:C1048"/>
    <mergeCell ref="A1071:L1071"/>
    <mergeCell ref="A1140:D1140"/>
    <mergeCell ref="A1175:D1175"/>
    <mergeCell ref="H1160:I1160"/>
    <mergeCell ref="F1161:F1162"/>
    <mergeCell ref="B1119:C1121"/>
    <mergeCell ref="A1078:A1080"/>
    <mergeCell ref="D1078:D1080"/>
    <mergeCell ref="E1078:E1080"/>
    <mergeCell ref="B1049:C1049"/>
    <mergeCell ref="H1078:I1078"/>
    <mergeCell ref="F1079:F1080"/>
    <mergeCell ref="B1000:C1000"/>
    <mergeCell ref="B1002:C1002"/>
    <mergeCell ref="B1003:C1003"/>
    <mergeCell ref="B1004:C1004"/>
    <mergeCell ref="B1005:C1005"/>
    <mergeCell ref="B1006:C1006"/>
    <mergeCell ref="B1001:C1001"/>
    <mergeCell ref="B1122:C1122"/>
    <mergeCell ref="E996:E998"/>
    <mergeCell ref="I792:I793"/>
    <mergeCell ref="A819:D819"/>
    <mergeCell ref="B842:C842"/>
    <mergeCell ref="A810:D810"/>
    <mergeCell ref="B802:C802"/>
    <mergeCell ref="B925:C925"/>
    <mergeCell ref="C830:G830"/>
    <mergeCell ref="B923:C923"/>
    <mergeCell ref="B924:C924"/>
    <mergeCell ref="B926:C926"/>
    <mergeCell ref="F980:G980"/>
    <mergeCell ref="F979:G979"/>
    <mergeCell ref="B984:C984"/>
    <mergeCell ref="F936:G936"/>
    <mergeCell ref="F977:G977"/>
    <mergeCell ref="I956:I957"/>
    <mergeCell ref="H956:H957"/>
    <mergeCell ref="A908:L908"/>
    <mergeCell ref="K832:K834"/>
    <mergeCell ref="B882:C882"/>
    <mergeCell ref="H914:I914"/>
    <mergeCell ref="B921:C921"/>
    <mergeCell ref="G915:G916"/>
    <mergeCell ref="F915:F916"/>
    <mergeCell ref="B844:C844"/>
    <mergeCell ref="F847:G847"/>
    <mergeCell ref="F855:G855"/>
    <mergeCell ref="B877:C877"/>
    <mergeCell ref="B838:C838"/>
    <mergeCell ref="D832:D834"/>
    <mergeCell ref="I874:I875"/>
    <mergeCell ref="B920:C920"/>
    <mergeCell ref="F833:F834"/>
    <mergeCell ref="A860:D860"/>
    <mergeCell ref="A866:L866"/>
    <mergeCell ref="A867:L867"/>
    <mergeCell ref="F849:G849"/>
    <mergeCell ref="A825:L825"/>
    <mergeCell ref="A826:L826"/>
    <mergeCell ref="B843:C843"/>
    <mergeCell ref="F810:G810"/>
    <mergeCell ref="H955:I955"/>
    <mergeCell ref="D914:D916"/>
    <mergeCell ref="E914:E916"/>
    <mergeCell ref="B914:C916"/>
    <mergeCell ref="B917:C917"/>
    <mergeCell ref="B918:C918"/>
    <mergeCell ref="B919:C919"/>
    <mergeCell ref="F929:G929"/>
    <mergeCell ref="B835:C835"/>
    <mergeCell ref="B839:C839"/>
    <mergeCell ref="B832:C834"/>
    <mergeCell ref="E832:E834"/>
    <mergeCell ref="A894:D894"/>
    <mergeCell ref="H915:H916"/>
    <mergeCell ref="D586:D588"/>
    <mergeCell ref="B632:C632"/>
    <mergeCell ref="F726:G726"/>
    <mergeCell ref="F728:G728"/>
    <mergeCell ref="B589:C589"/>
    <mergeCell ref="A646:D646"/>
    <mergeCell ref="A648:D648"/>
    <mergeCell ref="C625:G625"/>
    <mergeCell ref="F685:G685"/>
    <mergeCell ref="F687:G687"/>
    <mergeCell ref="A683:D683"/>
    <mergeCell ref="B738:C738"/>
    <mergeCell ref="F738:I738"/>
    <mergeCell ref="B960:C960"/>
    <mergeCell ref="F937:G937"/>
    <mergeCell ref="F938:G938"/>
    <mergeCell ref="F902:I902"/>
    <mergeCell ref="D955:D957"/>
    <mergeCell ref="F892:G892"/>
    <mergeCell ref="A851:D851"/>
    <mergeCell ref="A853:D853"/>
    <mergeCell ref="H874:H875"/>
    <mergeCell ref="D868:E868"/>
    <mergeCell ref="G874:G875"/>
    <mergeCell ref="F873:G873"/>
    <mergeCell ref="I915:I916"/>
    <mergeCell ref="F914:G914"/>
    <mergeCell ref="C912:G912"/>
    <mergeCell ref="B883:C883"/>
    <mergeCell ref="B884:C884"/>
    <mergeCell ref="C911:F911"/>
    <mergeCell ref="A929:D929"/>
    <mergeCell ref="F603:G603"/>
    <mergeCell ref="F820:I820"/>
    <mergeCell ref="K791:K793"/>
    <mergeCell ref="B760:C760"/>
    <mergeCell ref="B797:C797"/>
    <mergeCell ref="F806:G806"/>
    <mergeCell ref="B761:C761"/>
    <mergeCell ref="B840:C840"/>
    <mergeCell ref="B841:C841"/>
    <mergeCell ref="F813:G813"/>
    <mergeCell ref="F814:G814"/>
    <mergeCell ref="I751:I752"/>
    <mergeCell ref="B799:C799"/>
    <mergeCell ref="B800:C800"/>
    <mergeCell ref="B759:C759"/>
    <mergeCell ref="A730:D730"/>
    <mergeCell ref="B680:C680"/>
    <mergeCell ref="I628:I629"/>
    <mergeCell ref="B762:C762"/>
    <mergeCell ref="A778:D778"/>
    <mergeCell ref="B779:C779"/>
    <mergeCell ref="F779:I779"/>
    <mergeCell ref="F765:G765"/>
    <mergeCell ref="A784:L784"/>
    <mergeCell ref="F609:G609"/>
    <mergeCell ref="F724:G724"/>
    <mergeCell ref="K668:K670"/>
    <mergeCell ref="B754:C754"/>
    <mergeCell ref="B753:C753"/>
    <mergeCell ref="B719:C719"/>
    <mergeCell ref="F733:G733"/>
    <mergeCell ref="L709:L711"/>
    <mergeCell ref="A990:L990"/>
    <mergeCell ref="A942:D942"/>
    <mergeCell ref="B943:C943"/>
    <mergeCell ref="F943:I943"/>
    <mergeCell ref="A989:L989"/>
    <mergeCell ref="K996:K998"/>
    <mergeCell ref="F933:G933"/>
    <mergeCell ref="K955:K957"/>
    <mergeCell ref="A948:L948"/>
    <mergeCell ref="A949:L949"/>
    <mergeCell ref="A931:D931"/>
    <mergeCell ref="A933:D933"/>
    <mergeCell ref="A935:D935"/>
    <mergeCell ref="C953:G953"/>
    <mergeCell ref="C994:G994"/>
    <mergeCell ref="G997:G998"/>
    <mergeCell ref="H997:H998"/>
    <mergeCell ref="I997:I998"/>
    <mergeCell ref="F939:G939"/>
    <mergeCell ref="A955:A957"/>
    <mergeCell ref="B967:C967"/>
    <mergeCell ref="B965:C965"/>
    <mergeCell ref="L996:L998"/>
    <mergeCell ref="B962:C962"/>
    <mergeCell ref="F956:F957"/>
    <mergeCell ref="G956:G957"/>
    <mergeCell ref="B959:C959"/>
    <mergeCell ref="B958:C958"/>
    <mergeCell ref="B963:C963"/>
    <mergeCell ref="F978:G978"/>
    <mergeCell ref="F972:G972"/>
    <mergeCell ref="F974:G974"/>
    <mergeCell ref="C747:F747"/>
    <mergeCell ref="H709:I709"/>
    <mergeCell ref="H669:H670"/>
    <mergeCell ref="H873:I873"/>
    <mergeCell ref="I710:I711"/>
    <mergeCell ref="A703:L703"/>
    <mergeCell ref="B668:C670"/>
    <mergeCell ref="A687:D687"/>
    <mergeCell ref="A689:D689"/>
    <mergeCell ref="C707:G707"/>
    <mergeCell ref="A743:L743"/>
    <mergeCell ref="A744:L744"/>
    <mergeCell ref="I669:I670"/>
    <mergeCell ref="B676:C676"/>
    <mergeCell ref="A709:A711"/>
    <mergeCell ref="G710:G711"/>
    <mergeCell ref="B673:C673"/>
    <mergeCell ref="B672:C672"/>
    <mergeCell ref="B671:C671"/>
    <mergeCell ref="F668:G668"/>
    <mergeCell ref="A737:D737"/>
    <mergeCell ref="H710:H711"/>
    <mergeCell ref="B709:C711"/>
    <mergeCell ref="A726:D726"/>
    <mergeCell ref="L873:L875"/>
    <mergeCell ref="A847:D847"/>
    <mergeCell ref="A849:D849"/>
    <mergeCell ref="F832:G832"/>
    <mergeCell ref="H832:I832"/>
    <mergeCell ref="F767:G767"/>
    <mergeCell ref="F769:G769"/>
    <mergeCell ref="B820:C820"/>
    <mergeCell ref="A765:D765"/>
    <mergeCell ref="A767:D767"/>
    <mergeCell ref="A769:D769"/>
    <mergeCell ref="A771:D771"/>
    <mergeCell ref="A806:D806"/>
    <mergeCell ref="A808:D808"/>
    <mergeCell ref="B836:C836"/>
    <mergeCell ref="B837:C837"/>
    <mergeCell ref="B878:C878"/>
    <mergeCell ref="B879:C879"/>
    <mergeCell ref="F808:G808"/>
    <mergeCell ref="B801:C801"/>
    <mergeCell ref="F856:G856"/>
    <mergeCell ref="F857:G857"/>
    <mergeCell ref="C789:G789"/>
    <mergeCell ref="F774:G774"/>
    <mergeCell ref="B750:C752"/>
    <mergeCell ref="B803:C803"/>
    <mergeCell ref="B791:C793"/>
    <mergeCell ref="C788:F788"/>
    <mergeCell ref="E791:E793"/>
    <mergeCell ref="B794:C794"/>
    <mergeCell ref="B756:C756"/>
    <mergeCell ref="B757:C757"/>
    <mergeCell ref="B758:C758"/>
    <mergeCell ref="A785:L785"/>
    <mergeCell ref="A873:A875"/>
    <mergeCell ref="K873:K875"/>
    <mergeCell ref="F874:F875"/>
    <mergeCell ref="A812:D812"/>
    <mergeCell ref="A791:A793"/>
    <mergeCell ref="D791:D793"/>
    <mergeCell ref="B677:C677"/>
    <mergeCell ref="B513:C513"/>
    <mergeCell ref="E627:E629"/>
    <mergeCell ref="H505:H506"/>
    <mergeCell ref="B674:C674"/>
    <mergeCell ref="B675:C675"/>
    <mergeCell ref="B106:C106"/>
    <mergeCell ref="B105:C105"/>
    <mergeCell ref="B104:C104"/>
    <mergeCell ref="B102:C102"/>
    <mergeCell ref="A135:A137"/>
    <mergeCell ref="B184:C184"/>
    <mergeCell ref="B183:C183"/>
    <mergeCell ref="B147:C147"/>
    <mergeCell ref="H136:H137"/>
    <mergeCell ref="A115:D115"/>
    <mergeCell ref="A150:D150"/>
    <mergeCell ref="A152:D152"/>
    <mergeCell ref="A154:D154"/>
    <mergeCell ref="A156:D156"/>
    <mergeCell ref="B135:C137"/>
    <mergeCell ref="A422:A424"/>
    <mergeCell ref="F314:G314"/>
    <mergeCell ref="A169:L169"/>
    <mergeCell ref="B123:C123"/>
    <mergeCell ref="F564:G564"/>
    <mergeCell ref="B142:C142"/>
    <mergeCell ref="B143:C143"/>
    <mergeCell ref="B144:C144"/>
    <mergeCell ref="B145:C145"/>
    <mergeCell ref="B139:C139"/>
    <mergeCell ref="D135:D137"/>
    <mergeCell ref="C748:G748"/>
    <mergeCell ref="I833:I834"/>
    <mergeCell ref="B176:C178"/>
    <mergeCell ref="B164:C164"/>
    <mergeCell ref="F77:G77"/>
    <mergeCell ref="F78:G78"/>
    <mergeCell ref="H176:I176"/>
    <mergeCell ref="E176:E178"/>
    <mergeCell ref="F176:G176"/>
    <mergeCell ref="F154:G154"/>
    <mergeCell ref="B146:C146"/>
    <mergeCell ref="H13:H14"/>
    <mergeCell ref="I13:I14"/>
    <mergeCell ref="E12:E14"/>
    <mergeCell ref="A87:L87"/>
    <mergeCell ref="B180:C180"/>
    <mergeCell ref="B179:C179"/>
    <mergeCell ref="F439:G439"/>
    <mergeCell ref="F441:G441"/>
    <mergeCell ref="B56:C56"/>
    <mergeCell ref="F70:G70"/>
    <mergeCell ref="F72:G72"/>
    <mergeCell ref="A68:D68"/>
    <mergeCell ref="F177:F178"/>
    <mergeCell ref="G177:G178"/>
    <mergeCell ref="H177:H178"/>
    <mergeCell ref="I177:I178"/>
    <mergeCell ref="A217:A219"/>
    <mergeCell ref="D217:D219"/>
    <mergeCell ref="I136:I137"/>
    <mergeCell ref="E135:E137"/>
    <mergeCell ref="F135:G135"/>
    <mergeCell ref="F36:G36"/>
    <mergeCell ref="F37:G37"/>
    <mergeCell ref="F116:G116"/>
    <mergeCell ref="F117:G117"/>
    <mergeCell ref="F54:F55"/>
    <mergeCell ref="B65:C65"/>
    <mergeCell ref="B94:C96"/>
    <mergeCell ref="B103:C103"/>
    <mergeCell ref="B138:C138"/>
    <mergeCell ref="A46:L46"/>
    <mergeCell ref="K12:K14"/>
    <mergeCell ref="F27:G27"/>
    <mergeCell ref="B99:C99"/>
    <mergeCell ref="B98:C98"/>
    <mergeCell ref="B97:C97"/>
    <mergeCell ref="H135:I135"/>
    <mergeCell ref="F136:F137"/>
    <mergeCell ref="G136:G137"/>
    <mergeCell ref="C50:F50"/>
    <mergeCell ref="C91:F91"/>
    <mergeCell ref="B101:C101"/>
    <mergeCell ref="B100:C100"/>
    <mergeCell ref="F113:G113"/>
    <mergeCell ref="C51:G51"/>
    <mergeCell ref="C92:G92"/>
    <mergeCell ref="C133:G133"/>
    <mergeCell ref="A47:L47"/>
    <mergeCell ref="F41:I41"/>
    <mergeCell ref="E53:E55"/>
    <mergeCell ref="B140:C140"/>
    <mergeCell ref="A12:A14"/>
    <mergeCell ref="B12:C14"/>
    <mergeCell ref="B24:C24"/>
    <mergeCell ref="B15:C15"/>
    <mergeCell ref="B16:C16"/>
    <mergeCell ref="B17:C17"/>
    <mergeCell ref="A53:A55"/>
    <mergeCell ref="F53:G53"/>
    <mergeCell ref="B64:C64"/>
    <mergeCell ref="I54:I55"/>
    <mergeCell ref="H53:I53"/>
    <mergeCell ref="G13:G14"/>
    <mergeCell ref="F34:G34"/>
    <mergeCell ref="F35:G35"/>
    <mergeCell ref="F118:G118"/>
    <mergeCell ref="A70:D70"/>
    <mergeCell ref="A72:D72"/>
    <mergeCell ref="A74:D74"/>
    <mergeCell ref="B59:C59"/>
    <mergeCell ref="B60:C60"/>
    <mergeCell ref="B61:C61"/>
    <mergeCell ref="A109:D109"/>
    <mergeCell ref="A111:D111"/>
    <mergeCell ref="A29:D29"/>
    <mergeCell ref="F12:G12"/>
    <mergeCell ref="H12:I12"/>
    <mergeCell ref="F13:F14"/>
    <mergeCell ref="F82:I82"/>
    <mergeCell ref="A113:D113"/>
    <mergeCell ref="F119:G119"/>
    <mergeCell ref="C132:F132"/>
    <mergeCell ref="F152:G152"/>
    <mergeCell ref="F193:G193"/>
    <mergeCell ref="F195:G195"/>
    <mergeCell ref="F234:G234"/>
    <mergeCell ref="F236:G236"/>
    <mergeCell ref="F205:I205"/>
    <mergeCell ref="C174:G174"/>
    <mergeCell ref="B188:C188"/>
    <mergeCell ref="B217:C219"/>
    <mergeCell ref="A170:L170"/>
    <mergeCell ref="A232:D232"/>
    <mergeCell ref="A234:D234"/>
    <mergeCell ref="C173:F173"/>
    <mergeCell ref="C214:F214"/>
    <mergeCell ref="B187:C187"/>
    <mergeCell ref="B220:C220"/>
    <mergeCell ref="B221:C221"/>
    <mergeCell ref="B222:C222"/>
    <mergeCell ref="B223:C223"/>
    <mergeCell ref="A191:D191"/>
    <mergeCell ref="A193:D193"/>
    <mergeCell ref="A195:D195"/>
    <mergeCell ref="A197:D197"/>
    <mergeCell ref="B182:C182"/>
    <mergeCell ref="B181:C181"/>
    <mergeCell ref="B228:C228"/>
    <mergeCell ref="B186:C186"/>
    <mergeCell ref="B185:C185"/>
    <mergeCell ref="F157:G157"/>
    <mergeCell ref="F158:G158"/>
    <mergeCell ref="B141:C141"/>
    <mergeCell ref="F240:G240"/>
    <mergeCell ref="F241:G241"/>
    <mergeCell ref="C255:F255"/>
    <mergeCell ref="B390:C390"/>
    <mergeCell ref="B389:C389"/>
    <mergeCell ref="B267:C267"/>
    <mergeCell ref="F355:G355"/>
    <mergeCell ref="B226:C226"/>
    <mergeCell ref="C9:F9"/>
    <mergeCell ref="B18:C18"/>
    <mergeCell ref="H54:H55"/>
    <mergeCell ref="C10:G10"/>
    <mergeCell ref="B19:C19"/>
    <mergeCell ref="B20:C20"/>
    <mergeCell ref="B21:C21"/>
    <mergeCell ref="B22:C22"/>
    <mergeCell ref="B23:C23"/>
    <mergeCell ref="D94:D96"/>
    <mergeCell ref="E94:E96"/>
    <mergeCell ref="F94:G94"/>
    <mergeCell ref="H94:I94"/>
    <mergeCell ref="F95:F96"/>
    <mergeCell ref="G95:G96"/>
    <mergeCell ref="H95:H96"/>
    <mergeCell ref="I95:I96"/>
    <mergeCell ref="D53:D55"/>
    <mergeCell ref="B62:C62"/>
    <mergeCell ref="B63:C63"/>
    <mergeCell ref="B53:C55"/>
    <mergeCell ref="B41:C41"/>
    <mergeCell ref="B82:C82"/>
    <mergeCell ref="L422:L424"/>
    <mergeCell ref="F359:G359"/>
    <mergeCell ref="F398:G398"/>
    <mergeCell ref="E340:E342"/>
    <mergeCell ref="F340:G340"/>
    <mergeCell ref="B391:C391"/>
    <mergeCell ref="A236:D236"/>
    <mergeCell ref="F199:G199"/>
    <mergeCell ref="F200:G200"/>
    <mergeCell ref="C215:G215"/>
    <mergeCell ref="F218:F219"/>
    <mergeCell ref="G218:G219"/>
    <mergeCell ref="F242:G242"/>
    <mergeCell ref="B224:C224"/>
    <mergeCell ref="H217:I217"/>
    <mergeCell ref="B388:C388"/>
    <mergeCell ref="C419:F419"/>
    <mergeCell ref="A416:L416"/>
    <mergeCell ref="A396:D396"/>
    <mergeCell ref="A398:D398"/>
    <mergeCell ref="F381:G381"/>
    <mergeCell ref="H340:I340"/>
    <mergeCell ref="F341:F342"/>
    <mergeCell ref="B225:C225"/>
    <mergeCell ref="H218:H219"/>
    <mergeCell ref="A238:D238"/>
    <mergeCell ref="A252:L252"/>
    <mergeCell ref="B229:C229"/>
    <mergeCell ref="A211:L211"/>
    <mergeCell ref="F239:G239"/>
    <mergeCell ref="B387:C387"/>
    <mergeCell ref="B263:C263"/>
    <mergeCell ref="F318:G318"/>
    <mergeCell ref="H299:I299"/>
    <mergeCell ref="G382:G383"/>
    <mergeCell ref="F404:G404"/>
    <mergeCell ref="E381:E383"/>
    <mergeCell ref="G341:G342"/>
    <mergeCell ref="H341:H342"/>
    <mergeCell ref="I341:I342"/>
    <mergeCell ref="B264:C264"/>
    <mergeCell ref="B311:C311"/>
    <mergeCell ref="B340:C342"/>
    <mergeCell ref="F437:G437"/>
    <mergeCell ref="A498:L498"/>
    <mergeCell ref="B429:C429"/>
    <mergeCell ref="B507:C507"/>
    <mergeCell ref="L463:L465"/>
    <mergeCell ref="F463:G463"/>
    <mergeCell ref="F505:F506"/>
    <mergeCell ref="L381:L383"/>
    <mergeCell ref="A457:L457"/>
    <mergeCell ref="B471:C471"/>
    <mergeCell ref="D463:D465"/>
    <mergeCell ref="E463:E465"/>
    <mergeCell ref="F464:F465"/>
    <mergeCell ref="B470:C470"/>
    <mergeCell ref="A497:L497"/>
    <mergeCell ref="B472:C472"/>
    <mergeCell ref="H463:I463"/>
    <mergeCell ref="H464:H465"/>
    <mergeCell ref="G464:G465"/>
    <mergeCell ref="I464:I465"/>
    <mergeCell ref="A532:D532"/>
    <mergeCell ref="B533:C533"/>
    <mergeCell ref="B473:C473"/>
    <mergeCell ref="B474:C474"/>
    <mergeCell ref="B475:C475"/>
    <mergeCell ref="D422:D424"/>
    <mergeCell ref="G423:G424"/>
    <mergeCell ref="B554:C554"/>
    <mergeCell ref="B555:C555"/>
    <mergeCell ref="F521:G521"/>
    <mergeCell ref="F523:G523"/>
    <mergeCell ref="B549:C549"/>
    <mergeCell ref="F562:G562"/>
    <mergeCell ref="B451:C451"/>
    <mergeCell ref="F451:I451"/>
    <mergeCell ref="A491:D491"/>
    <mergeCell ref="B492:C492"/>
    <mergeCell ref="F478:G478"/>
    <mergeCell ref="B514:C514"/>
    <mergeCell ref="B510:C510"/>
    <mergeCell ref="B509:C509"/>
    <mergeCell ref="B466:C466"/>
    <mergeCell ref="B467:C467"/>
    <mergeCell ref="F422:G422"/>
    <mergeCell ref="H422:I422"/>
    <mergeCell ref="F423:F424"/>
    <mergeCell ref="F482:G482"/>
    <mergeCell ref="A439:D439"/>
    <mergeCell ref="C460:F460"/>
    <mergeCell ref="B432:C432"/>
    <mergeCell ref="E422:E424"/>
    <mergeCell ref="F480:G480"/>
    <mergeCell ref="F485:G485"/>
    <mergeCell ref="A478:D478"/>
    <mergeCell ref="A519:D519"/>
    <mergeCell ref="A523:D523"/>
    <mergeCell ref="A525:D525"/>
    <mergeCell ref="A560:D560"/>
    <mergeCell ref="B548:C548"/>
    <mergeCell ref="B504:C506"/>
    <mergeCell ref="A545:A547"/>
    <mergeCell ref="C420:G420"/>
    <mergeCell ref="C461:G461"/>
    <mergeCell ref="B556:C556"/>
    <mergeCell ref="F546:F547"/>
    <mergeCell ref="G546:G547"/>
    <mergeCell ref="B434:C434"/>
    <mergeCell ref="F444:G444"/>
    <mergeCell ref="A450:D450"/>
    <mergeCell ref="A443:D443"/>
    <mergeCell ref="C502:G502"/>
    <mergeCell ref="B428:C428"/>
    <mergeCell ref="F704:G704"/>
    <mergeCell ref="B596:C596"/>
    <mergeCell ref="L627:L629"/>
    <mergeCell ref="A314:D314"/>
    <mergeCell ref="A316:D316"/>
    <mergeCell ref="A318:D318"/>
    <mergeCell ref="B591:C591"/>
    <mergeCell ref="A375:L375"/>
    <mergeCell ref="A415:L415"/>
    <mergeCell ref="F406:G406"/>
    <mergeCell ref="B392:C392"/>
    <mergeCell ref="A381:A383"/>
    <mergeCell ref="F486:G486"/>
    <mergeCell ref="A480:D480"/>
    <mergeCell ref="A482:D482"/>
    <mergeCell ref="H423:H424"/>
    <mergeCell ref="F567:G567"/>
    <mergeCell ref="A562:D562"/>
    <mergeCell ref="A484:D484"/>
    <mergeCell ref="I505:I506"/>
    <mergeCell ref="C501:F501"/>
    <mergeCell ref="H586:I586"/>
    <mergeCell ref="F587:F588"/>
    <mergeCell ref="G587:G588"/>
    <mergeCell ref="H504:I504"/>
    <mergeCell ref="F488:G488"/>
    <mergeCell ref="B463:C465"/>
    <mergeCell ref="A441:D441"/>
    <mergeCell ref="B433:C433"/>
    <mergeCell ref="B348:C348"/>
    <mergeCell ref="B552:C552"/>
    <mergeCell ref="A539:L539"/>
    <mergeCell ref="F258:G258"/>
    <mergeCell ref="B720:C720"/>
    <mergeCell ref="B678:C678"/>
    <mergeCell ref="B679:C679"/>
    <mergeCell ref="B636:C636"/>
    <mergeCell ref="B637:C637"/>
    <mergeCell ref="A614:D614"/>
    <mergeCell ref="F610:G610"/>
    <mergeCell ref="F611:G611"/>
    <mergeCell ref="F710:F711"/>
    <mergeCell ref="B627:C629"/>
    <mergeCell ref="F697:I697"/>
    <mergeCell ref="B716:C716"/>
    <mergeCell ref="B717:C717"/>
    <mergeCell ref="A668:A670"/>
    <mergeCell ref="A644:D644"/>
    <mergeCell ref="B713:C713"/>
    <mergeCell ref="B714:C714"/>
    <mergeCell ref="A620:L620"/>
    <mergeCell ref="H668:I668"/>
    <mergeCell ref="F669:F670"/>
    <mergeCell ref="F690:G690"/>
    <mergeCell ref="F691:G691"/>
    <mergeCell ref="F692:G692"/>
    <mergeCell ref="F693:G693"/>
    <mergeCell ref="F627:G627"/>
    <mergeCell ref="L668:L670"/>
    <mergeCell ref="H627:I627"/>
    <mergeCell ref="K709:K711"/>
    <mergeCell ref="B718:C718"/>
    <mergeCell ref="D709:D711"/>
    <mergeCell ref="E709:E711"/>
    <mergeCell ref="F405:G405"/>
    <mergeCell ref="B384:C384"/>
    <mergeCell ref="F445:G445"/>
    <mergeCell ref="F446:G446"/>
    <mergeCell ref="F447:G447"/>
    <mergeCell ref="B431:C431"/>
    <mergeCell ref="B430:C430"/>
    <mergeCell ref="B261:C261"/>
    <mergeCell ref="B262:C262"/>
    <mergeCell ref="F382:F383"/>
    <mergeCell ref="A273:D273"/>
    <mergeCell ref="A275:D275"/>
    <mergeCell ref="A277:D277"/>
    <mergeCell ref="A279:D279"/>
    <mergeCell ref="A437:D437"/>
    <mergeCell ref="F75:G75"/>
    <mergeCell ref="F76:G76"/>
    <mergeCell ref="F299:G299"/>
    <mergeCell ref="F364:G364"/>
    <mergeCell ref="F365:G365"/>
    <mergeCell ref="F403:G403"/>
    <mergeCell ref="F396:G396"/>
    <mergeCell ref="D381:D383"/>
    <mergeCell ref="B427:C427"/>
    <mergeCell ref="B349:C349"/>
    <mergeCell ref="F357:G357"/>
    <mergeCell ref="B307:C307"/>
    <mergeCell ref="A402:D402"/>
    <mergeCell ref="F246:I246"/>
    <mergeCell ref="I259:I260"/>
    <mergeCell ref="F259:F260"/>
    <mergeCell ref="G259:G260"/>
    <mergeCell ref="F1143:G1143"/>
    <mergeCell ref="H258:I258"/>
    <mergeCell ref="F1100:G1100"/>
    <mergeCell ref="D704:E704"/>
    <mergeCell ref="D663:E663"/>
    <mergeCell ref="A724:D724"/>
    <mergeCell ref="F628:F629"/>
    <mergeCell ref="H587:H588"/>
    <mergeCell ref="D545:D547"/>
    <mergeCell ref="E545:E547"/>
    <mergeCell ref="F545:G545"/>
    <mergeCell ref="H545:I545"/>
    <mergeCell ref="A888:D888"/>
    <mergeCell ref="F750:G750"/>
    <mergeCell ref="F815:G815"/>
    <mergeCell ref="F984:I984"/>
    <mergeCell ref="B551:C551"/>
    <mergeCell ref="A521:D521"/>
    <mergeCell ref="A463:A465"/>
    <mergeCell ref="H628:H629"/>
    <mergeCell ref="C666:G666"/>
    <mergeCell ref="F601:G601"/>
    <mergeCell ref="H382:H383"/>
    <mergeCell ref="B347:C347"/>
    <mergeCell ref="B302:C302"/>
    <mergeCell ref="B303:C303"/>
    <mergeCell ref="B304:C304"/>
    <mergeCell ref="B305:C305"/>
    <mergeCell ref="A286:D286"/>
    <mergeCell ref="C297:G297"/>
    <mergeCell ref="B638:C638"/>
    <mergeCell ref="B639:C639"/>
    <mergeCell ref="F1142:G1142"/>
    <mergeCell ref="G1161:G1162"/>
    <mergeCell ref="B1167:C1167"/>
    <mergeCell ref="F1136:G1136"/>
    <mergeCell ref="F1138:G1138"/>
    <mergeCell ref="A1134:D1134"/>
    <mergeCell ref="A1136:D1136"/>
    <mergeCell ref="A1138:D1138"/>
    <mergeCell ref="F526:G526"/>
    <mergeCell ref="F527:G527"/>
    <mergeCell ref="F528:G528"/>
    <mergeCell ref="C1158:G1158"/>
    <mergeCell ref="F487:G487"/>
    <mergeCell ref="C542:F542"/>
    <mergeCell ref="A504:A506"/>
    <mergeCell ref="B697:C697"/>
    <mergeCell ref="F492:I492"/>
    <mergeCell ref="A728:D728"/>
    <mergeCell ref="B633:C633"/>
    <mergeCell ref="B634:C634"/>
    <mergeCell ref="B512:C512"/>
    <mergeCell ref="B630:C630"/>
    <mergeCell ref="B515:C515"/>
    <mergeCell ref="F608:G608"/>
    <mergeCell ref="D627:D629"/>
    <mergeCell ref="I587:I588"/>
    <mergeCell ref="B516:C516"/>
    <mergeCell ref="B545:C547"/>
    <mergeCell ref="A579:L579"/>
    <mergeCell ref="A580:L580"/>
    <mergeCell ref="F569:G569"/>
    <mergeCell ref="H751:H752"/>
    <mergeCell ref="C1117:G1117"/>
    <mergeCell ref="C870:F870"/>
    <mergeCell ref="B595:C595"/>
    <mergeCell ref="B557:C557"/>
    <mergeCell ref="F751:F752"/>
    <mergeCell ref="G751:G752"/>
    <mergeCell ref="B631:C631"/>
    <mergeCell ref="C665:F665"/>
    <mergeCell ref="B635:C635"/>
    <mergeCell ref="A642:D642"/>
    <mergeCell ref="B615:C615"/>
    <mergeCell ref="A655:D655"/>
    <mergeCell ref="B656:C656"/>
    <mergeCell ref="F656:I656"/>
    <mergeCell ref="A696:D696"/>
    <mergeCell ref="B594:C594"/>
    <mergeCell ref="A564:D564"/>
    <mergeCell ref="A566:D566"/>
    <mergeCell ref="B592:C592"/>
    <mergeCell ref="A627:A629"/>
    <mergeCell ref="B597:C597"/>
    <mergeCell ref="C706:F706"/>
    <mergeCell ref="A1093:D1093"/>
    <mergeCell ref="B1085:C1085"/>
    <mergeCell ref="B1086:C1086"/>
    <mergeCell ref="B1083:C1083"/>
    <mergeCell ref="B1084:C1084"/>
    <mergeCell ref="A1058:D1058"/>
    <mergeCell ref="A1037:A1039"/>
    <mergeCell ref="F709:G709"/>
    <mergeCell ref="A605:D605"/>
    <mergeCell ref="A607:D607"/>
    <mergeCell ref="B876:C876"/>
    <mergeCell ref="F896:G896"/>
    <mergeCell ref="F897:G897"/>
    <mergeCell ref="H791:I791"/>
    <mergeCell ref="H792:H793"/>
    <mergeCell ref="F791:G791"/>
    <mergeCell ref="D873:D875"/>
    <mergeCell ref="E873:E875"/>
    <mergeCell ref="B873:C875"/>
    <mergeCell ref="B861:C861"/>
    <mergeCell ref="F854:G854"/>
    <mergeCell ref="A890:D890"/>
    <mergeCell ref="F890:G890"/>
    <mergeCell ref="G833:G834"/>
    <mergeCell ref="H1161:H1162"/>
    <mergeCell ref="I1161:I1162"/>
    <mergeCell ref="F851:G851"/>
    <mergeCell ref="A832:A834"/>
    <mergeCell ref="F816:G816"/>
    <mergeCell ref="B885:C885"/>
    <mergeCell ref="F888:G888"/>
    <mergeCell ref="C952:F952"/>
    <mergeCell ref="F955:G955"/>
    <mergeCell ref="F895:G895"/>
    <mergeCell ref="B880:C880"/>
    <mergeCell ref="B881:C881"/>
    <mergeCell ref="F898:G898"/>
    <mergeCell ref="A914:A916"/>
    <mergeCell ref="B796:C796"/>
    <mergeCell ref="G1120:G1121"/>
    <mergeCell ref="F1144:G1144"/>
    <mergeCell ref="F1148:I1148"/>
    <mergeCell ref="F1177:G1177"/>
    <mergeCell ref="C1322:G1322"/>
    <mergeCell ref="B1287:C1287"/>
    <mergeCell ref="D1283:D1285"/>
    <mergeCell ref="H1284:H1285"/>
    <mergeCell ref="H1243:H1244"/>
    <mergeCell ref="E1242:E1244"/>
    <mergeCell ref="F1242:G1242"/>
    <mergeCell ref="B1248:C1248"/>
    <mergeCell ref="B1249:C1249"/>
    <mergeCell ref="B1242:C1244"/>
    <mergeCell ref="B1252:C1252"/>
    <mergeCell ref="B1253:C1253"/>
    <mergeCell ref="B1213:C1213"/>
    <mergeCell ref="B1212:C1212"/>
    <mergeCell ref="F1179:G1179"/>
    <mergeCell ref="F1218:G1218"/>
    <mergeCell ref="F1220:G1220"/>
    <mergeCell ref="F1259:G1259"/>
    <mergeCell ref="F1261:G1261"/>
    <mergeCell ref="B1247:C1247"/>
    <mergeCell ref="F1216:G1216"/>
    <mergeCell ref="B1254:C1254"/>
    <mergeCell ref="F1257:G1257"/>
    <mergeCell ref="F1243:F1244"/>
    <mergeCell ref="A1257:D1257"/>
    <mergeCell ref="A1259:D1259"/>
    <mergeCell ref="D1201:D1203"/>
    <mergeCell ref="B1211:C1211"/>
    <mergeCell ref="H1202:H1203"/>
    <mergeCell ref="F1300:G1300"/>
    <mergeCell ref="B1189:C1189"/>
    <mergeCell ref="A1384:D1384"/>
    <mergeCell ref="F1390:G1390"/>
    <mergeCell ref="F1389:G1389"/>
    <mergeCell ref="F1633:G1633"/>
    <mergeCell ref="F1634:G1634"/>
    <mergeCell ref="F1635:G1635"/>
    <mergeCell ref="F1636:G1636"/>
    <mergeCell ref="G1448:G1449"/>
    <mergeCell ref="I1366:I1367"/>
    <mergeCell ref="B1368:C1368"/>
    <mergeCell ref="B1369:C1369"/>
    <mergeCell ref="B1370:C1370"/>
    <mergeCell ref="B1373:C1373"/>
    <mergeCell ref="B1410:C1410"/>
    <mergeCell ref="B1409:C1409"/>
    <mergeCell ref="B1416:C1416"/>
    <mergeCell ref="A1509:D1509"/>
    <mergeCell ref="F1510:G1510"/>
    <mergeCell ref="F1488:G1488"/>
    <mergeCell ref="D1406:D1408"/>
    <mergeCell ref="B1621:C1621"/>
    <mergeCell ref="B1622:C1622"/>
    <mergeCell ref="B1435:C1435"/>
    <mergeCell ref="B1411:C1411"/>
    <mergeCell ref="F1429:G1429"/>
    <mergeCell ref="F1430:G1430"/>
    <mergeCell ref="F1431:G1431"/>
    <mergeCell ref="D1447:D1449"/>
    <mergeCell ref="E1447:E1449"/>
    <mergeCell ref="F1447:G1447"/>
    <mergeCell ref="B1616:C1616"/>
    <mergeCell ref="B1617:C1617"/>
    <mergeCell ref="A1440:L1440"/>
    <mergeCell ref="A1441:L1441"/>
    <mergeCell ref="F1428:G1428"/>
    <mergeCell ref="C1444:F1444"/>
    <mergeCell ref="B1826:C1826"/>
    <mergeCell ref="B1827:C1827"/>
    <mergeCell ref="B1828:C1828"/>
    <mergeCell ref="A1639:D1639"/>
    <mergeCell ref="B1640:C1640"/>
    <mergeCell ref="B1734:C1736"/>
    <mergeCell ref="D1734:D1736"/>
    <mergeCell ref="B1816:C1818"/>
    <mergeCell ref="D1816:D1818"/>
    <mergeCell ref="A1775:A1777"/>
    <mergeCell ref="B1498:C1498"/>
    <mergeCell ref="B1499:C1499"/>
    <mergeCell ref="A1488:A1490"/>
    <mergeCell ref="B1458:C1458"/>
    <mergeCell ref="D1565:E1565"/>
    <mergeCell ref="F1469:G1469"/>
    <mergeCell ref="F1462:G1462"/>
    <mergeCell ref="B1493:C1493"/>
    <mergeCell ref="B1494:C1494"/>
    <mergeCell ref="A1505:D1505"/>
    <mergeCell ref="A1507:D1507"/>
    <mergeCell ref="B1450:C1450"/>
    <mergeCell ref="B1820:C1820"/>
    <mergeCell ref="B1618:C1618"/>
    <mergeCell ref="E1488:E1490"/>
    <mergeCell ref="B1659:C1659"/>
    <mergeCell ref="B1658:C1658"/>
    <mergeCell ref="H1693:I1693"/>
    <mergeCell ref="B1824:C1824"/>
    <mergeCell ref="B1775:C1777"/>
    <mergeCell ref="D1775:D1777"/>
    <mergeCell ref="B1819:C1819"/>
    <mergeCell ref="A1794:D1794"/>
    <mergeCell ref="B1741:C1741"/>
    <mergeCell ref="A1809:L1809"/>
    <mergeCell ref="L1734:L1736"/>
    <mergeCell ref="L1775:L1777"/>
    <mergeCell ref="B1740:C1740"/>
    <mergeCell ref="B1739:C1739"/>
    <mergeCell ref="B1738:C1738"/>
    <mergeCell ref="B1737:C1737"/>
    <mergeCell ref="L1652:L1654"/>
    <mergeCell ref="K1734:K1736"/>
    <mergeCell ref="A1734:A1736"/>
    <mergeCell ref="D1693:D1695"/>
    <mergeCell ref="E1693:E1695"/>
    <mergeCell ref="F1693:G1693"/>
    <mergeCell ref="B1722:C1722"/>
    <mergeCell ref="F1722:I1722"/>
    <mergeCell ref="F1716:G1716"/>
    <mergeCell ref="F1717:G1717"/>
    <mergeCell ref="A1673:D1673"/>
    <mergeCell ref="A1708:D1708"/>
    <mergeCell ref="A1749:D1749"/>
    <mergeCell ref="I1653:I1654"/>
    <mergeCell ref="B1655:C1655"/>
    <mergeCell ref="B1656:C1656"/>
    <mergeCell ref="F1715:G1715"/>
    <mergeCell ref="B1661:C1661"/>
    <mergeCell ref="B1660:C1660"/>
    <mergeCell ref="F1718:G1718"/>
    <mergeCell ref="A1680:D1680"/>
    <mergeCell ref="B1681:C1681"/>
    <mergeCell ref="H1653:H1654"/>
    <mergeCell ref="F1387:G1387"/>
    <mergeCell ref="F1388:G1388"/>
    <mergeCell ref="A1434:D1434"/>
    <mergeCell ref="D1770:E1770"/>
    <mergeCell ref="A1755:D1755"/>
    <mergeCell ref="A1790:D1790"/>
    <mergeCell ref="A1803:D1803"/>
    <mergeCell ref="B1804:C1804"/>
    <mergeCell ref="B1414:C1414"/>
    <mergeCell ref="B1413:C1413"/>
    <mergeCell ref="B1412:C1412"/>
    <mergeCell ref="F1448:F1449"/>
    <mergeCell ref="A1421:D1421"/>
    <mergeCell ref="A1423:D1423"/>
    <mergeCell ref="A1425:D1425"/>
    <mergeCell ref="A1427:D1427"/>
    <mergeCell ref="B1451:C1451"/>
    <mergeCell ref="A1591:D1591"/>
    <mergeCell ref="A1626:D1626"/>
    <mergeCell ref="A1628:D1628"/>
    <mergeCell ref="A1630:D1630"/>
    <mergeCell ref="A1632:D1632"/>
    <mergeCell ref="A1667:D1667"/>
    <mergeCell ref="A1751:D1751"/>
    <mergeCell ref="A1753:D1753"/>
    <mergeCell ref="A1671:D1671"/>
    <mergeCell ref="C1404:G1404"/>
    <mergeCell ref="F1435:I1435"/>
    <mergeCell ref="E668:E670"/>
    <mergeCell ref="G669:G670"/>
    <mergeCell ref="B511:C511"/>
    <mergeCell ref="A1400:L1400"/>
    <mergeCell ref="C1403:F1403"/>
    <mergeCell ref="A1406:A1408"/>
    <mergeCell ref="B1025:C1025"/>
    <mergeCell ref="D909:E909"/>
    <mergeCell ref="D950:E950"/>
    <mergeCell ref="D991:E991"/>
    <mergeCell ref="D1032:E1032"/>
    <mergeCell ref="D1073:E1073"/>
    <mergeCell ref="D1114:E1114"/>
    <mergeCell ref="D1155:E1155"/>
    <mergeCell ref="D1196:E1196"/>
    <mergeCell ref="D1237:E1237"/>
    <mergeCell ref="D1278:E1278"/>
    <mergeCell ref="D1319:E1319"/>
    <mergeCell ref="H1365:I1365"/>
    <mergeCell ref="F1366:F1367"/>
    <mergeCell ref="G1366:G1367"/>
    <mergeCell ref="H1366:H1367"/>
    <mergeCell ref="F1305:G1305"/>
    <mergeCell ref="F1306:G1306"/>
    <mergeCell ref="B1289:C1289"/>
    <mergeCell ref="B1290:C1290"/>
    <mergeCell ref="B1330:C1330"/>
    <mergeCell ref="B1336:C1336"/>
    <mergeCell ref="B1324:C1326"/>
    <mergeCell ref="B1327:C1327"/>
    <mergeCell ref="B1328:C1328"/>
    <mergeCell ref="B1291:C1291"/>
    <mergeCell ref="I423:I424"/>
    <mergeCell ref="B309:C309"/>
    <mergeCell ref="B299:C301"/>
    <mergeCell ref="A1345:D1345"/>
    <mergeCell ref="B1329:C1329"/>
    <mergeCell ref="G1325:G1326"/>
    <mergeCell ref="F123:I123"/>
    <mergeCell ref="F164:I164"/>
    <mergeCell ref="G54:G55"/>
    <mergeCell ref="L914:L916"/>
    <mergeCell ref="L955:L957"/>
    <mergeCell ref="F861:I861"/>
    <mergeCell ref="C829:F829"/>
    <mergeCell ref="A901:D901"/>
    <mergeCell ref="B902:C902"/>
    <mergeCell ref="H833:H834"/>
    <mergeCell ref="C871:G871"/>
    <mergeCell ref="E955:E957"/>
    <mergeCell ref="B955:C957"/>
    <mergeCell ref="F300:F301"/>
    <mergeCell ref="G300:G301"/>
    <mergeCell ref="H381:I381"/>
    <mergeCell ref="H300:H301"/>
    <mergeCell ref="I300:I301"/>
    <mergeCell ref="B343:C343"/>
    <mergeCell ref="B344:C344"/>
    <mergeCell ref="B345:C345"/>
    <mergeCell ref="D786:E786"/>
    <mergeCell ref="D827:E827"/>
    <mergeCell ref="A573:D573"/>
    <mergeCell ref="B574:C574"/>
    <mergeCell ref="D668:D670"/>
    <mergeCell ref="I218:I219"/>
    <mergeCell ref="A176:A178"/>
    <mergeCell ref="D176:D178"/>
    <mergeCell ref="C256:G256"/>
    <mergeCell ref="F159:G159"/>
    <mergeCell ref="F160:G160"/>
    <mergeCell ref="F198:G198"/>
    <mergeCell ref="A340:A342"/>
    <mergeCell ref="B346:C346"/>
    <mergeCell ref="A292:L292"/>
    <mergeCell ref="A293:L293"/>
    <mergeCell ref="F316:G316"/>
    <mergeCell ref="B205:C205"/>
    <mergeCell ref="F201:G201"/>
    <mergeCell ref="D258:D260"/>
    <mergeCell ref="E258:E260"/>
    <mergeCell ref="C296:F296"/>
    <mergeCell ref="C337:F337"/>
    <mergeCell ref="B268:C268"/>
    <mergeCell ref="B269:C269"/>
    <mergeCell ref="B270:C270"/>
    <mergeCell ref="B246:C246"/>
    <mergeCell ref="E217:E219"/>
    <mergeCell ref="F217:G217"/>
    <mergeCell ref="A210:L210"/>
    <mergeCell ref="B227:C227"/>
    <mergeCell ref="B258:C260"/>
    <mergeCell ref="H259:H260"/>
    <mergeCell ref="A258:A260"/>
    <mergeCell ref="D299:D301"/>
    <mergeCell ref="C338:G338"/>
    <mergeCell ref="A320:D320"/>
    <mergeCell ref="F400:G400"/>
    <mergeCell ref="B306:C306"/>
    <mergeCell ref="D340:D342"/>
    <mergeCell ref="F287:I287"/>
    <mergeCell ref="A327:D327"/>
    <mergeCell ref="B328:C328"/>
    <mergeCell ref="F328:I328"/>
    <mergeCell ref="A368:D368"/>
    <mergeCell ref="B369:C369"/>
    <mergeCell ref="F369:I369"/>
    <mergeCell ref="A409:D409"/>
    <mergeCell ref="B410:C410"/>
    <mergeCell ref="F410:I410"/>
    <mergeCell ref="B308:C308"/>
    <mergeCell ref="E299:E301"/>
    <mergeCell ref="C378:F378"/>
    <mergeCell ref="B265:C265"/>
    <mergeCell ref="B266:C266"/>
    <mergeCell ref="B287:C287"/>
    <mergeCell ref="B393:C393"/>
    <mergeCell ref="C379:G379"/>
    <mergeCell ref="F321:G321"/>
    <mergeCell ref="F322:G322"/>
    <mergeCell ref="F323:G323"/>
    <mergeCell ref="F324:G324"/>
    <mergeCell ref="F362:G362"/>
    <mergeCell ref="F363:G363"/>
    <mergeCell ref="A355:D355"/>
    <mergeCell ref="A357:D357"/>
    <mergeCell ref="A359:D359"/>
    <mergeCell ref="A361:D361"/>
    <mergeCell ref="B310:C310"/>
    <mergeCell ref="F275:G275"/>
    <mergeCell ref="F280:G280"/>
    <mergeCell ref="F281:G281"/>
    <mergeCell ref="F282:G282"/>
    <mergeCell ref="F283:G283"/>
    <mergeCell ref="F273:G273"/>
    <mergeCell ref="B352:C352"/>
    <mergeCell ref="A251:L251"/>
    <mergeCell ref="B1374:C1374"/>
    <mergeCell ref="B1377:C1377"/>
    <mergeCell ref="E1365:E1367"/>
    <mergeCell ref="A1343:D1343"/>
    <mergeCell ref="A1311:D1311"/>
    <mergeCell ref="B1312:C1312"/>
    <mergeCell ref="H1324:I1324"/>
    <mergeCell ref="F1283:G1283"/>
    <mergeCell ref="B1172:C1172"/>
    <mergeCell ref="I1079:I1080"/>
    <mergeCell ref="F1102:G1102"/>
    <mergeCell ref="A907:L907"/>
    <mergeCell ref="K914:K916"/>
    <mergeCell ref="I1120:I1121"/>
    <mergeCell ref="F1160:G1160"/>
    <mergeCell ref="B1129:C1129"/>
    <mergeCell ref="F1182:G1182"/>
    <mergeCell ref="B1037:C1039"/>
    <mergeCell ref="B1078:C1080"/>
    <mergeCell ref="B996:C998"/>
    <mergeCell ref="F1037:G1037"/>
    <mergeCell ref="F997:F998"/>
    <mergeCell ref="B1008:C1008"/>
    <mergeCell ref="F996:G996"/>
    <mergeCell ref="B1081:C1081"/>
    <mergeCell ref="B1082:C1082"/>
    <mergeCell ref="A1095:D1095"/>
    <mergeCell ref="A1097:D1097"/>
    <mergeCell ref="A970:D970"/>
    <mergeCell ref="A972:D972"/>
    <mergeCell ref="F1020:G1020"/>
    <mergeCell ref="F1021:G1021"/>
    <mergeCell ref="B1335:C1335"/>
    <mergeCell ref="B1371:C1371"/>
    <mergeCell ref="B1372:C1372"/>
    <mergeCell ref="D1119:D1121"/>
    <mergeCell ref="A1188:D1188"/>
    <mergeCell ref="E1119:E1121"/>
    <mergeCell ref="A1160:A1162"/>
    <mergeCell ref="A1324:A1326"/>
    <mergeCell ref="F1312:I1312"/>
    <mergeCell ref="H1325:H1326"/>
    <mergeCell ref="I1325:I1326"/>
    <mergeCell ref="C1321:F1321"/>
    <mergeCell ref="D1360:E1360"/>
    <mergeCell ref="B1332:C1332"/>
    <mergeCell ref="C1362:F1362"/>
    <mergeCell ref="A1365:A1367"/>
    <mergeCell ref="F1266:G1266"/>
    <mergeCell ref="F1267:G1267"/>
    <mergeCell ref="D1160:D1162"/>
    <mergeCell ref="E1160:E1162"/>
    <mergeCell ref="A1119:A1121"/>
    <mergeCell ref="B1294:C1294"/>
    <mergeCell ref="B1292:C1292"/>
    <mergeCell ref="I1202:I1203"/>
    <mergeCell ref="I1243:I1244"/>
    <mergeCell ref="B1293:C1293"/>
    <mergeCell ref="B1286:C1286"/>
    <mergeCell ref="A1380:D1380"/>
    <mergeCell ref="A1382:D1382"/>
    <mergeCell ref="B1334:C1334"/>
    <mergeCell ref="B1288:C1288"/>
    <mergeCell ref="F1298:G1298"/>
    <mergeCell ref="B1295:C1295"/>
    <mergeCell ref="A1179:D1179"/>
    <mergeCell ref="A1181:D1181"/>
    <mergeCell ref="A1283:A1285"/>
    <mergeCell ref="B1208:C1208"/>
    <mergeCell ref="E1324:E1326"/>
    <mergeCell ref="A1352:D1352"/>
    <mergeCell ref="B1353:C1353"/>
    <mergeCell ref="F1353:I1353"/>
    <mergeCell ref="A1339:D1339"/>
    <mergeCell ref="A1341:D1341"/>
    <mergeCell ref="A1201:A1203"/>
    <mergeCell ref="A1261:D1261"/>
    <mergeCell ref="A1263:D1263"/>
    <mergeCell ref="F1347:G1347"/>
    <mergeCell ref="F1348:G1348"/>
    <mergeCell ref="A1298:D1298"/>
    <mergeCell ref="F1349:G1349"/>
    <mergeCell ref="F1365:G1365"/>
    <mergeCell ref="F1339:G1339"/>
    <mergeCell ref="F1189:I1189"/>
    <mergeCell ref="A1229:D1229"/>
    <mergeCell ref="A1317:L1317"/>
    <mergeCell ref="A1318:L1318"/>
    <mergeCell ref="D7:E7"/>
    <mergeCell ref="D48:E48"/>
    <mergeCell ref="D89:E89"/>
    <mergeCell ref="D130:E130"/>
    <mergeCell ref="D171:E171"/>
    <mergeCell ref="D212:E212"/>
    <mergeCell ref="D253:E253"/>
    <mergeCell ref="D294:E294"/>
    <mergeCell ref="D335:E335"/>
    <mergeCell ref="D376:E376"/>
    <mergeCell ref="D417:E417"/>
    <mergeCell ref="D458:E458"/>
    <mergeCell ref="D499:E499"/>
    <mergeCell ref="D540:E540"/>
    <mergeCell ref="D581:E581"/>
    <mergeCell ref="D622:E622"/>
    <mergeCell ref="A40:D40"/>
    <mergeCell ref="A81:D81"/>
    <mergeCell ref="A400:D400"/>
    <mergeCell ref="B422:C424"/>
    <mergeCell ref="B425:C425"/>
    <mergeCell ref="B426:C426"/>
    <mergeCell ref="A333:L333"/>
    <mergeCell ref="A334:L334"/>
    <mergeCell ref="B351:C351"/>
    <mergeCell ref="B350:C350"/>
    <mergeCell ref="L340:L342"/>
    <mergeCell ref="A374:L374"/>
    <mergeCell ref="B385:C385"/>
    <mergeCell ref="L299:L301"/>
    <mergeCell ref="A299:A301"/>
    <mergeCell ref="I382:I383"/>
    <mergeCell ref="F529:G529"/>
    <mergeCell ref="B795:C795"/>
    <mergeCell ref="A122:D122"/>
    <mergeCell ref="A163:D163"/>
    <mergeCell ref="A204:D204"/>
    <mergeCell ref="A245:D245"/>
    <mergeCell ref="F1184:G1184"/>
    <mergeCell ref="B1148:C1148"/>
    <mergeCell ref="B1107:C1107"/>
    <mergeCell ref="F1107:I1107"/>
    <mergeCell ref="A1844:D1844"/>
    <mergeCell ref="B1845:C1845"/>
    <mergeCell ref="F1845:I1845"/>
    <mergeCell ref="F1551:G1551"/>
    <mergeCell ref="F1756:G1756"/>
    <mergeCell ref="F1757:G1757"/>
    <mergeCell ref="F1758:G1758"/>
    <mergeCell ref="F1759:G1759"/>
    <mergeCell ref="F1797:G1797"/>
    <mergeCell ref="F1798:G1798"/>
    <mergeCell ref="F1799:G1799"/>
    <mergeCell ref="F1800:G1800"/>
    <mergeCell ref="F1838:G1838"/>
    <mergeCell ref="F1839:G1839"/>
    <mergeCell ref="F1840:G1840"/>
    <mergeCell ref="F1841:G1841"/>
    <mergeCell ref="A1762:D1762"/>
    <mergeCell ref="B1763:C1763"/>
    <mergeCell ref="D1606:E1606"/>
    <mergeCell ref="A1831:D1831"/>
    <mergeCell ref="A1833:D1833"/>
    <mergeCell ref="A1589:D1589"/>
    <mergeCell ref="F1025:I1025"/>
    <mergeCell ref="A1065:D1065"/>
    <mergeCell ref="B999:C999"/>
    <mergeCell ref="B1040:C1040"/>
    <mergeCell ref="G1407:G1408"/>
    <mergeCell ref="F1307:G1307"/>
    <mergeCell ref="F1380:G1380"/>
    <mergeCell ref="B1375:C1375"/>
    <mergeCell ref="B1376:C1376"/>
    <mergeCell ref="F1059:G1059"/>
    <mergeCell ref="F1060:G1060"/>
    <mergeCell ref="F1061:G1061"/>
    <mergeCell ref="F1062:G1062"/>
    <mergeCell ref="A1024:D1024"/>
    <mergeCell ref="H1038:H1039"/>
    <mergeCell ref="I1038:I1039"/>
    <mergeCell ref="F1394:I1394"/>
    <mergeCell ref="F1183:G1183"/>
    <mergeCell ref="A1177:D1177"/>
    <mergeCell ref="C1076:G1076"/>
    <mergeCell ref="A1216:D1216"/>
    <mergeCell ref="A1386:D1386"/>
    <mergeCell ref="B1126:C1126"/>
    <mergeCell ref="C1116:F1116"/>
    <mergeCell ref="C1157:F1157"/>
    <mergeCell ref="A1113:L1113"/>
    <mergeCell ref="A1153:L1153"/>
    <mergeCell ref="B1250:C1250"/>
    <mergeCell ref="B1251:C1251"/>
    <mergeCell ref="A1393:D1393"/>
    <mergeCell ref="B1394:C1394"/>
    <mergeCell ref="A1147:D1147"/>
    <mergeCell ref="A1099:D1099"/>
    <mergeCell ref="B1365:C1367"/>
    <mergeCell ref="D1365:D1367"/>
    <mergeCell ref="F1346:G1346"/>
    <mergeCell ref="F1324:G1324"/>
    <mergeCell ref="A1300:D1300"/>
    <mergeCell ref="A1302:D1302"/>
    <mergeCell ref="A1304:D1304"/>
    <mergeCell ref="A1835:D1835"/>
    <mergeCell ref="A1837:D1837"/>
    <mergeCell ref="A1585:D1585"/>
    <mergeCell ref="D1647:E1647"/>
    <mergeCell ref="D1688:E1688"/>
    <mergeCell ref="D1729:E1729"/>
    <mergeCell ref="F1595:G1595"/>
    <mergeCell ref="B1823:C1823"/>
    <mergeCell ref="B1821:C1821"/>
    <mergeCell ref="B1822:C1822"/>
    <mergeCell ref="B1825:C1825"/>
    <mergeCell ref="F1185:G1185"/>
    <mergeCell ref="A1106:D1106"/>
    <mergeCell ref="A1218:D1218"/>
    <mergeCell ref="A1220:D1220"/>
    <mergeCell ref="A1222:D1222"/>
    <mergeCell ref="B1331:C1331"/>
    <mergeCell ref="D1401:E1401"/>
    <mergeCell ref="D1442:E1442"/>
    <mergeCell ref="D1483:E1483"/>
    <mergeCell ref="D1524:E1524"/>
    <mergeCell ref="A1587:D1587"/>
    <mergeCell ref="F1640:I1640"/>
    <mergeCell ref="A1652:A1654"/>
  </mergeCells>
  <phoneticPr fontId="5" type="noConversion"/>
  <pageMargins left="0.39370078740157499" right="0.196850393700787" top="0.49803149600000002" bottom="0.44685039399999998" header="0.196850393700787" footer="0.118110236220472"/>
  <pageSetup paperSize="9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47"/>
  <sheetViews>
    <sheetView zoomScale="50" zoomScaleNormal="50" workbookViewId="0">
      <pane xSplit="1" topLeftCell="B1" activePane="topRight" state="frozen"/>
      <selection activeCell="A19" sqref="A19"/>
      <selection pane="topRight" activeCell="Y12" sqref="Y12"/>
    </sheetView>
  </sheetViews>
  <sheetFormatPr defaultColWidth="9.140625" defaultRowHeight="34.5" x14ac:dyDescent="0.7"/>
  <cols>
    <col min="1" max="1" width="9.140625" style="1"/>
    <col min="2" max="3" width="7.85546875" style="1" bestFit="1" customWidth="1"/>
    <col min="4" max="4" width="8.7109375" style="1" customWidth="1"/>
    <col min="5" max="5" width="7.140625" style="1" customWidth="1"/>
    <col min="6" max="6" width="7.140625" style="1" bestFit="1" customWidth="1"/>
    <col min="7" max="7" width="7.85546875" style="1" bestFit="1" customWidth="1"/>
    <col min="8" max="8" width="7.140625" style="1" bestFit="1" customWidth="1"/>
    <col min="9" max="9" width="7.140625" style="1" customWidth="1"/>
    <col min="10" max="12" width="7.140625" style="1" bestFit="1" customWidth="1"/>
    <col min="13" max="13" width="7.140625" style="1" customWidth="1"/>
    <col min="14" max="16" width="7.140625" style="1" bestFit="1" customWidth="1"/>
    <col min="17" max="17" width="7.140625" style="1" customWidth="1"/>
    <col min="18" max="20" width="7.140625" style="1" bestFit="1" customWidth="1"/>
    <col min="21" max="21" width="7.140625" style="1" customWidth="1"/>
    <col min="22" max="23" width="7.140625" style="1" bestFit="1" customWidth="1"/>
    <col min="24" max="24" width="7.85546875" style="1" bestFit="1" customWidth="1"/>
    <col min="25" max="25" width="7.85546875" style="1" customWidth="1"/>
    <col min="26" max="27" width="7.140625" style="1" bestFit="1" customWidth="1"/>
    <col min="28" max="28" width="7.85546875" style="1" bestFit="1" customWidth="1"/>
    <col min="29" max="29" width="7.85546875" style="1" customWidth="1"/>
    <col min="30" max="31" width="7.140625" style="1" bestFit="1" customWidth="1"/>
    <col min="32" max="32" width="7.85546875" style="1" bestFit="1" customWidth="1"/>
    <col min="33" max="33" width="7.85546875" style="1" customWidth="1"/>
    <col min="34" max="35" width="7.140625" style="1" bestFit="1" customWidth="1"/>
    <col min="36" max="36" width="7.85546875" style="1" bestFit="1" customWidth="1"/>
    <col min="37" max="37" width="7.85546875" style="1" customWidth="1"/>
    <col min="38" max="38" width="7.5703125" style="1" bestFit="1" customWidth="1"/>
    <col min="39" max="39" width="8.42578125" style="1" bestFit="1" customWidth="1"/>
    <col min="40" max="40" width="7.85546875" style="1" bestFit="1" customWidth="1"/>
    <col min="41" max="41" width="7.85546875" style="1" customWidth="1"/>
    <col min="42" max="16384" width="9.140625" style="1"/>
  </cols>
  <sheetData>
    <row r="1" spans="1:44" ht="35.1" customHeight="1" x14ac:dyDescent="0.7">
      <c r="A1" s="28" t="s">
        <v>8</v>
      </c>
      <c r="B1" s="227" t="s">
        <v>11</v>
      </c>
      <c r="C1" s="228"/>
      <c r="D1" s="228"/>
      <c r="E1" s="26"/>
      <c r="F1" s="229" t="s">
        <v>12</v>
      </c>
      <c r="G1" s="230"/>
      <c r="H1" s="230"/>
      <c r="I1" s="32"/>
      <c r="J1" s="231" t="s">
        <v>13</v>
      </c>
      <c r="K1" s="232"/>
      <c r="L1" s="232"/>
      <c r="M1" s="35"/>
      <c r="N1" s="233" t="s">
        <v>14</v>
      </c>
      <c r="O1" s="234"/>
      <c r="P1" s="234"/>
      <c r="Q1" s="64"/>
      <c r="R1" s="235" t="s">
        <v>19</v>
      </c>
      <c r="S1" s="236"/>
      <c r="T1" s="236"/>
      <c r="U1" s="44"/>
      <c r="V1" s="237" t="s">
        <v>15</v>
      </c>
      <c r="W1" s="238"/>
      <c r="X1" s="238"/>
      <c r="Y1" s="40"/>
      <c r="Z1" s="239" t="s">
        <v>7</v>
      </c>
      <c r="AA1" s="240"/>
      <c r="AB1" s="240"/>
      <c r="AC1" s="48"/>
      <c r="AD1" s="241" t="s">
        <v>34</v>
      </c>
      <c r="AE1" s="242"/>
      <c r="AF1" s="242"/>
      <c r="AG1" s="52"/>
      <c r="AH1" s="243" t="s">
        <v>16</v>
      </c>
      <c r="AI1" s="244"/>
      <c r="AJ1" s="244"/>
      <c r="AK1" s="56"/>
      <c r="AL1" s="245" t="s">
        <v>33</v>
      </c>
      <c r="AM1" s="246"/>
      <c r="AN1" s="246"/>
      <c r="AO1" s="60"/>
      <c r="AP1" s="263" t="s">
        <v>20</v>
      </c>
      <c r="AQ1" s="2"/>
      <c r="AR1" s="2"/>
    </row>
    <row r="2" spans="1:44" ht="35.1" customHeight="1" x14ac:dyDescent="0.7">
      <c r="A2" s="28"/>
      <c r="B2" s="3" t="s">
        <v>22</v>
      </c>
      <c r="C2" s="3" t="s">
        <v>23</v>
      </c>
      <c r="D2" s="3" t="s">
        <v>20</v>
      </c>
      <c r="E2" s="3" t="s">
        <v>57</v>
      </c>
      <c r="F2" s="30" t="s">
        <v>22</v>
      </c>
      <c r="G2" s="30" t="s">
        <v>23</v>
      </c>
      <c r="H2" s="30" t="s">
        <v>20</v>
      </c>
      <c r="I2" s="30" t="s">
        <v>57</v>
      </c>
      <c r="J2" s="36" t="s">
        <v>22</v>
      </c>
      <c r="K2" s="36" t="s">
        <v>23</v>
      </c>
      <c r="L2" s="36" t="s">
        <v>20</v>
      </c>
      <c r="M2" s="36" t="s">
        <v>57</v>
      </c>
      <c r="N2" s="65" t="s">
        <v>22</v>
      </c>
      <c r="O2" s="65" t="s">
        <v>23</v>
      </c>
      <c r="P2" s="65" t="s">
        <v>20</v>
      </c>
      <c r="Q2" s="65" t="s">
        <v>57</v>
      </c>
      <c r="R2" s="45" t="s">
        <v>22</v>
      </c>
      <c r="S2" s="45" t="s">
        <v>23</v>
      </c>
      <c r="T2" s="45" t="s">
        <v>20</v>
      </c>
      <c r="U2" s="45" t="s">
        <v>57</v>
      </c>
      <c r="V2" s="41" t="s">
        <v>22</v>
      </c>
      <c r="W2" s="41" t="s">
        <v>23</v>
      </c>
      <c r="X2" s="41" t="s">
        <v>20</v>
      </c>
      <c r="Y2" s="41" t="s">
        <v>57</v>
      </c>
      <c r="Z2" s="49" t="s">
        <v>22</v>
      </c>
      <c r="AA2" s="49" t="s">
        <v>23</v>
      </c>
      <c r="AB2" s="49" t="s">
        <v>20</v>
      </c>
      <c r="AC2" s="49" t="s">
        <v>57</v>
      </c>
      <c r="AD2" s="53" t="s">
        <v>22</v>
      </c>
      <c r="AE2" s="53" t="s">
        <v>23</v>
      </c>
      <c r="AF2" s="53" t="s">
        <v>20</v>
      </c>
      <c r="AG2" s="53" t="s">
        <v>57</v>
      </c>
      <c r="AH2" s="57" t="s">
        <v>22</v>
      </c>
      <c r="AI2" s="57" t="s">
        <v>23</v>
      </c>
      <c r="AJ2" s="57" t="s">
        <v>20</v>
      </c>
      <c r="AK2" s="57" t="s">
        <v>57</v>
      </c>
      <c r="AL2" s="61" t="s">
        <v>22</v>
      </c>
      <c r="AM2" s="61" t="s">
        <v>23</v>
      </c>
      <c r="AN2" s="61" t="s">
        <v>20</v>
      </c>
      <c r="AO2" s="61" t="s">
        <v>57</v>
      </c>
      <c r="AP2" s="264"/>
      <c r="AQ2" s="2"/>
      <c r="AR2" s="2"/>
    </row>
    <row r="3" spans="1:44" ht="35.1" customHeight="1" x14ac:dyDescent="0.7">
      <c r="A3" s="28">
        <v>1</v>
      </c>
      <c r="B3" s="4"/>
      <c r="C3" s="4"/>
      <c r="D3" s="4"/>
      <c r="E3" s="29"/>
      <c r="F3" s="33"/>
      <c r="G3" s="34"/>
      <c r="H3" s="33"/>
      <c r="I3" s="31"/>
      <c r="J3" s="37"/>
      <c r="K3" s="38"/>
      <c r="L3" s="38"/>
      <c r="M3" s="39"/>
      <c r="N3" s="66"/>
      <c r="O3" s="66"/>
      <c r="P3" s="66"/>
      <c r="Q3" s="67"/>
      <c r="R3" s="46"/>
      <c r="S3" s="46"/>
      <c r="T3" s="46"/>
      <c r="U3" s="47"/>
      <c r="V3" s="42"/>
      <c r="W3" s="42"/>
      <c r="X3" s="42"/>
      <c r="Y3" s="43"/>
      <c r="Z3" s="50"/>
      <c r="AA3" s="50"/>
      <c r="AB3" s="50"/>
      <c r="AC3" s="51"/>
      <c r="AD3" s="54"/>
      <c r="AE3" s="54"/>
      <c r="AF3" s="54"/>
      <c r="AG3" s="55"/>
      <c r="AH3" s="58"/>
      <c r="AI3" s="58"/>
      <c r="AJ3" s="58"/>
      <c r="AK3" s="59"/>
      <c r="AL3" s="62"/>
      <c r="AM3" s="62"/>
      <c r="AN3" s="62"/>
      <c r="AO3" s="63"/>
      <c r="AP3" s="5">
        <f t="shared" ref="AP3:AP47" si="0">SUM(D3+H3+L3+P3+T3+X3+AB3+AF3+AJ3+AN3)</f>
        <v>0</v>
      </c>
    </row>
    <row r="4" spans="1:44" ht="35.1" customHeight="1" x14ac:dyDescent="0.7">
      <c r="A4" s="28">
        <v>2</v>
      </c>
      <c r="B4" s="4"/>
      <c r="C4" s="4"/>
      <c r="D4" s="4"/>
      <c r="E4" s="29"/>
      <c r="F4" s="33"/>
      <c r="G4" s="34"/>
      <c r="H4" s="33"/>
      <c r="I4" s="31"/>
      <c r="J4" s="37"/>
      <c r="K4" s="38"/>
      <c r="L4" s="38"/>
      <c r="M4" s="39"/>
      <c r="N4" s="66"/>
      <c r="O4" s="66"/>
      <c r="P4" s="66"/>
      <c r="Q4" s="67"/>
      <c r="R4" s="46"/>
      <c r="S4" s="46"/>
      <c r="T4" s="46"/>
      <c r="U4" s="47"/>
      <c r="V4" s="42"/>
      <c r="W4" s="42"/>
      <c r="X4" s="42"/>
      <c r="Y4" s="43"/>
      <c r="Z4" s="50"/>
      <c r="AA4" s="50"/>
      <c r="AB4" s="50"/>
      <c r="AC4" s="51"/>
      <c r="AD4" s="54"/>
      <c r="AE4" s="54"/>
      <c r="AF4" s="54"/>
      <c r="AG4" s="55"/>
      <c r="AH4" s="58"/>
      <c r="AI4" s="58"/>
      <c r="AJ4" s="58"/>
      <c r="AK4" s="59"/>
      <c r="AL4" s="62"/>
      <c r="AM4" s="62"/>
      <c r="AN4" s="62"/>
      <c r="AO4" s="63"/>
      <c r="AP4" s="5">
        <f t="shared" si="0"/>
        <v>0</v>
      </c>
    </row>
    <row r="5" spans="1:44" ht="35.1" customHeight="1" x14ac:dyDescent="0.7">
      <c r="A5" s="28">
        <v>3</v>
      </c>
      <c r="B5" s="4"/>
      <c r="C5" s="4"/>
      <c r="D5" s="4"/>
      <c r="E5" s="29"/>
      <c r="F5" s="33"/>
      <c r="G5" s="34"/>
      <c r="H5" s="33"/>
      <c r="I5" s="31"/>
      <c r="J5" s="37"/>
      <c r="K5" s="38"/>
      <c r="L5" s="38"/>
      <c r="M5" s="39"/>
      <c r="N5" s="66"/>
      <c r="O5" s="66"/>
      <c r="P5" s="66"/>
      <c r="Q5" s="67"/>
      <c r="R5" s="46"/>
      <c r="S5" s="46"/>
      <c r="T5" s="46"/>
      <c r="U5" s="47"/>
      <c r="V5" s="42"/>
      <c r="W5" s="42"/>
      <c r="X5" s="42"/>
      <c r="Y5" s="43"/>
      <c r="Z5" s="50"/>
      <c r="AA5" s="50"/>
      <c r="AB5" s="50"/>
      <c r="AC5" s="51"/>
      <c r="AD5" s="54"/>
      <c r="AE5" s="54"/>
      <c r="AF5" s="54"/>
      <c r="AG5" s="55"/>
      <c r="AH5" s="58"/>
      <c r="AI5" s="58"/>
      <c r="AJ5" s="58"/>
      <c r="AK5" s="59"/>
      <c r="AL5" s="62"/>
      <c r="AM5" s="62"/>
      <c r="AN5" s="62"/>
      <c r="AO5" s="63"/>
      <c r="AP5" s="5">
        <f t="shared" si="0"/>
        <v>0</v>
      </c>
    </row>
    <row r="6" spans="1:44" ht="35.1" customHeight="1" x14ac:dyDescent="0.7">
      <c r="A6" s="28">
        <v>4</v>
      </c>
      <c r="B6" s="4"/>
      <c r="C6" s="4"/>
      <c r="D6" s="4"/>
      <c r="E6" s="29"/>
      <c r="F6" s="33"/>
      <c r="G6" s="34"/>
      <c r="H6" s="33"/>
      <c r="I6" s="31"/>
      <c r="J6" s="37"/>
      <c r="K6" s="38"/>
      <c r="L6" s="38"/>
      <c r="M6" s="39"/>
      <c r="N6" s="66"/>
      <c r="O6" s="66"/>
      <c r="P6" s="66"/>
      <c r="Q6" s="67"/>
      <c r="R6" s="46"/>
      <c r="S6" s="46"/>
      <c r="T6" s="46"/>
      <c r="U6" s="47"/>
      <c r="V6" s="42"/>
      <c r="W6" s="42"/>
      <c r="X6" s="42"/>
      <c r="Y6" s="43"/>
      <c r="Z6" s="50"/>
      <c r="AA6" s="50"/>
      <c r="AB6" s="50"/>
      <c r="AC6" s="51"/>
      <c r="AD6" s="54"/>
      <c r="AE6" s="54"/>
      <c r="AF6" s="54"/>
      <c r="AG6" s="55"/>
      <c r="AH6" s="58"/>
      <c r="AI6" s="58"/>
      <c r="AJ6" s="58"/>
      <c r="AK6" s="59"/>
      <c r="AL6" s="62"/>
      <c r="AM6" s="62"/>
      <c r="AN6" s="62"/>
      <c r="AO6" s="63"/>
      <c r="AP6" s="5">
        <f t="shared" si="0"/>
        <v>0</v>
      </c>
    </row>
    <row r="7" spans="1:44" x14ac:dyDescent="0.7">
      <c r="A7" s="28">
        <v>5</v>
      </c>
      <c r="B7" s="4"/>
      <c r="C7" s="4"/>
      <c r="D7" s="4"/>
      <c r="E7" s="29"/>
      <c r="F7" s="33"/>
      <c r="G7" s="34"/>
      <c r="H7" s="33"/>
      <c r="I7" s="31"/>
      <c r="J7" s="37"/>
      <c r="K7" s="38"/>
      <c r="L7" s="38"/>
      <c r="M7" s="39"/>
      <c r="N7" s="66"/>
      <c r="O7" s="66"/>
      <c r="P7" s="66"/>
      <c r="Q7" s="67"/>
      <c r="R7" s="46"/>
      <c r="S7" s="46"/>
      <c r="T7" s="46"/>
      <c r="U7" s="47"/>
      <c r="V7" s="42"/>
      <c r="W7" s="42"/>
      <c r="X7" s="42"/>
      <c r="Y7" s="43"/>
      <c r="Z7" s="50"/>
      <c r="AA7" s="50"/>
      <c r="AB7" s="50"/>
      <c r="AC7" s="51"/>
      <c r="AD7" s="54"/>
      <c r="AE7" s="54"/>
      <c r="AF7" s="54"/>
      <c r="AG7" s="55"/>
      <c r="AH7" s="58"/>
      <c r="AI7" s="58"/>
      <c r="AJ7" s="58"/>
      <c r="AK7" s="59"/>
      <c r="AL7" s="62"/>
      <c r="AM7" s="62"/>
      <c r="AN7" s="62"/>
      <c r="AO7" s="63"/>
      <c r="AP7" s="5">
        <f t="shared" si="0"/>
        <v>0</v>
      </c>
    </row>
    <row r="8" spans="1:44" ht="35.1" customHeight="1" x14ac:dyDescent="0.7">
      <c r="A8" s="28">
        <v>6</v>
      </c>
      <c r="B8" s="4"/>
      <c r="C8" s="4"/>
      <c r="D8" s="4"/>
      <c r="E8" s="29"/>
      <c r="F8" s="33"/>
      <c r="G8" s="34"/>
      <c r="H8" s="33"/>
      <c r="I8" s="31"/>
      <c r="J8" s="37"/>
      <c r="K8" s="38"/>
      <c r="L8" s="38"/>
      <c r="M8" s="39"/>
      <c r="N8" s="66"/>
      <c r="O8" s="66"/>
      <c r="P8" s="66"/>
      <c r="Q8" s="67"/>
      <c r="R8" s="46"/>
      <c r="S8" s="46"/>
      <c r="T8" s="46"/>
      <c r="U8" s="47"/>
      <c r="V8" s="42"/>
      <c r="W8" s="42"/>
      <c r="X8" s="42"/>
      <c r="Y8" s="43"/>
      <c r="Z8" s="50"/>
      <c r="AA8" s="50"/>
      <c r="AB8" s="50"/>
      <c r="AC8" s="51"/>
      <c r="AD8" s="54"/>
      <c r="AE8" s="54"/>
      <c r="AF8" s="54"/>
      <c r="AG8" s="55"/>
      <c r="AH8" s="58"/>
      <c r="AI8" s="58"/>
      <c r="AJ8" s="58"/>
      <c r="AK8" s="59"/>
      <c r="AL8" s="62"/>
      <c r="AM8" s="62"/>
      <c r="AN8" s="62"/>
      <c r="AO8" s="63"/>
      <c r="AP8" s="5">
        <f t="shared" si="0"/>
        <v>0</v>
      </c>
    </row>
    <row r="9" spans="1:44" ht="35.1" customHeight="1" x14ac:dyDescent="0.7">
      <c r="A9" s="28">
        <v>7</v>
      </c>
      <c r="B9" s="4"/>
      <c r="C9" s="4"/>
      <c r="D9" s="4"/>
      <c r="E9" s="29"/>
      <c r="F9" s="33"/>
      <c r="G9" s="34"/>
      <c r="H9" s="33"/>
      <c r="I9" s="31"/>
      <c r="J9" s="37"/>
      <c r="K9" s="38"/>
      <c r="L9" s="38"/>
      <c r="M9" s="39"/>
      <c r="N9" s="66"/>
      <c r="O9" s="66"/>
      <c r="P9" s="66"/>
      <c r="Q9" s="67"/>
      <c r="R9" s="46"/>
      <c r="S9" s="46"/>
      <c r="T9" s="46"/>
      <c r="U9" s="47"/>
      <c r="V9" s="42"/>
      <c r="W9" s="42"/>
      <c r="X9" s="42"/>
      <c r="Y9" s="43"/>
      <c r="Z9" s="50"/>
      <c r="AA9" s="50"/>
      <c r="AB9" s="50"/>
      <c r="AC9" s="51"/>
      <c r="AD9" s="54"/>
      <c r="AE9" s="54"/>
      <c r="AF9" s="54"/>
      <c r="AG9" s="55"/>
      <c r="AH9" s="58"/>
      <c r="AI9" s="58"/>
      <c r="AJ9" s="58"/>
      <c r="AK9" s="59"/>
      <c r="AL9" s="62"/>
      <c r="AM9" s="62"/>
      <c r="AN9" s="62"/>
      <c r="AO9" s="63"/>
      <c r="AP9" s="5">
        <f t="shared" si="0"/>
        <v>0</v>
      </c>
    </row>
    <row r="10" spans="1:44" ht="35.1" customHeight="1" x14ac:dyDescent="0.7">
      <c r="A10" s="28">
        <v>8</v>
      </c>
      <c r="B10" s="4"/>
      <c r="C10" s="4"/>
      <c r="D10" s="4"/>
      <c r="E10" s="29"/>
      <c r="F10" s="33"/>
      <c r="G10" s="34"/>
      <c r="H10" s="33"/>
      <c r="I10" s="31"/>
      <c r="J10" s="37"/>
      <c r="K10" s="38"/>
      <c r="L10" s="38"/>
      <c r="M10" s="39"/>
      <c r="N10" s="66"/>
      <c r="O10" s="66"/>
      <c r="P10" s="66"/>
      <c r="Q10" s="67"/>
      <c r="R10" s="46"/>
      <c r="S10" s="46"/>
      <c r="T10" s="46"/>
      <c r="U10" s="47"/>
      <c r="V10" s="42"/>
      <c r="W10" s="42"/>
      <c r="X10" s="42"/>
      <c r="Y10" s="43"/>
      <c r="Z10" s="50"/>
      <c r="AA10" s="50"/>
      <c r="AB10" s="50"/>
      <c r="AC10" s="51"/>
      <c r="AD10" s="54"/>
      <c r="AE10" s="54"/>
      <c r="AF10" s="54"/>
      <c r="AG10" s="55"/>
      <c r="AH10" s="58"/>
      <c r="AI10" s="58"/>
      <c r="AJ10" s="58"/>
      <c r="AK10" s="59"/>
      <c r="AL10" s="62"/>
      <c r="AM10" s="62"/>
      <c r="AN10" s="62"/>
      <c r="AO10" s="63"/>
      <c r="AP10" s="5">
        <f t="shared" si="0"/>
        <v>0</v>
      </c>
    </row>
    <row r="11" spans="1:44" x14ac:dyDescent="0.7">
      <c r="A11" s="28">
        <v>9</v>
      </c>
      <c r="B11" s="4"/>
      <c r="C11" s="4"/>
      <c r="D11" s="4"/>
      <c r="E11" s="29"/>
      <c r="F11" s="33"/>
      <c r="G11" s="34"/>
      <c r="H11" s="33"/>
      <c r="I11" s="31"/>
      <c r="J11" s="37"/>
      <c r="K11" s="38"/>
      <c r="L11" s="38"/>
      <c r="M11" s="39"/>
      <c r="N11" s="66"/>
      <c r="O11" s="66"/>
      <c r="P11" s="66"/>
      <c r="Q11" s="67"/>
      <c r="R11" s="46"/>
      <c r="S11" s="46"/>
      <c r="T11" s="46"/>
      <c r="U11" s="47"/>
      <c r="V11" s="42"/>
      <c r="W11" s="42"/>
      <c r="X11" s="42"/>
      <c r="Y11" s="43"/>
      <c r="Z11" s="50"/>
      <c r="AA11" s="50"/>
      <c r="AB11" s="50"/>
      <c r="AC11" s="51"/>
      <c r="AD11" s="54"/>
      <c r="AE11" s="54"/>
      <c r="AF11" s="54"/>
      <c r="AG11" s="55"/>
      <c r="AH11" s="58"/>
      <c r="AI11" s="58"/>
      <c r="AJ11" s="58"/>
      <c r="AK11" s="59"/>
      <c r="AL11" s="62"/>
      <c r="AM11" s="62"/>
      <c r="AN11" s="62"/>
      <c r="AO11" s="63"/>
      <c r="AP11" s="5">
        <f t="shared" si="0"/>
        <v>0</v>
      </c>
    </row>
    <row r="12" spans="1:44" x14ac:dyDescent="0.7">
      <c r="A12" s="28">
        <v>10</v>
      </c>
      <c r="B12" s="4"/>
      <c r="C12" s="4"/>
      <c r="D12" s="4"/>
      <c r="E12" s="29"/>
      <c r="F12" s="33"/>
      <c r="G12" s="34"/>
      <c r="H12" s="33"/>
      <c r="I12" s="31"/>
      <c r="J12" s="37"/>
      <c r="K12" s="38"/>
      <c r="L12" s="38"/>
      <c r="M12" s="39"/>
      <c r="N12" s="66"/>
      <c r="O12" s="66"/>
      <c r="P12" s="66"/>
      <c r="Q12" s="67"/>
      <c r="R12" s="46"/>
      <c r="S12" s="46"/>
      <c r="T12" s="46"/>
      <c r="U12" s="47"/>
      <c r="V12" s="42"/>
      <c r="W12" s="42"/>
      <c r="X12" s="42"/>
      <c r="Y12" s="43"/>
      <c r="Z12" s="50"/>
      <c r="AA12" s="50"/>
      <c r="AB12" s="50"/>
      <c r="AC12" s="51"/>
      <c r="AD12" s="54"/>
      <c r="AE12" s="54"/>
      <c r="AF12" s="54"/>
      <c r="AG12" s="55"/>
      <c r="AH12" s="58"/>
      <c r="AI12" s="58"/>
      <c r="AJ12" s="58"/>
      <c r="AK12" s="59"/>
      <c r="AL12" s="62"/>
      <c r="AM12" s="62"/>
      <c r="AN12" s="62"/>
      <c r="AO12" s="63"/>
      <c r="AP12" s="5">
        <f t="shared" si="0"/>
        <v>0</v>
      </c>
    </row>
    <row r="13" spans="1:44" x14ac:dyDescent="0.7">
      <c r="A13" s="28">
        <v>11</v>
      </c>
      <c r="B13" s="4"/>
      <c r="C13" s="4"/>
      <c r="D13" s="4"/>
      <c r="E13" s="29"/>
      <c r="F13" s="33"/>
      <c r="G13" s="34"/>
      <c r="H13" s="33"/>
      <c r="I13" s="31"/>
      <c r="J13" s="37"/>
      <c r="K13" s="38"/>
      <c r="L13" s="38"/>
      <c r="M13" s="39"/>
      <c r="N13" s="66"/>
      <c r="O13" s="66"/>
      <c r="P13" s="66"/>
      <c r="Q13" s="67"/>
      <c r="R13" s="46"/>
      <c r="S13" s="46"/>
      <c r="T13" s="46"/>
      <c r="U13" s="47"/>
      <c r="V13" s="42"/>
      <c r="W13" s="42"/>
      <c r="X13" s="42"/>
      <c r="Y13" s="43"/>
      <c r="Z13" s="50"/>
      <c r="AA13" s="50"/>
      <c r="AB13" s="50"/>
      <c r="AC13" s="51"/>
      <c r="AD13" s="54"/>
      <c r="AE13" s="54"/>
      <c r="AF13" s="54"/>
      <c r="AG13" s="55"/>
      <c r="AH13" s="58"/>
      <c r="AI13" s="58"/>
      <c r="AJ13" s="58"/>
      <c r="AK13" s="59"/>
      <c r="AL13" s="62"/>
      <c r="AM13" s="62"/>
      <c r="AN13" s="62"/>
      <c r="AO13" s="63"/>
      <c r="AP13" s="5">
        <f t="shared" si="0"/>
        <v>0</v>
      </c>
    </row>
    <row r="14" spans="1:44" x14ac:dyDescent="0.7">
      <c r="A14" s="28">
        <v>12</v>
      </c>
      <c r="B14" s="4"/>
      <c r="C14" s="4"/>
      <c r="D14" s="4"/>
      <c r="E14" s="29"/>
      <c r="F14" s="33"/>
      <c r="G14" s="34"/>
      <c r="H14" s="33"/>
      <c r="I14" s="31"/>
      <c r="J14" s="37"/>
      <c r="K14" s="38"/>
      <c r="L14" s="38"/>
      <c r="M14" s="39"/>
      <c r="N14" s="66"/>
      <c r="O14" s="66"/>
      <c r="P14" s="66"/>
      <c r="Q14" s="67"/>
      <c r="R14" s="46"/>
      <c r="S14" s="46"/>
      <c r="T14" s="46"/>
      <c r="U14" s="47"/>
      <c r="V14" s="42"/>
      <c r="W14" s="42"/>
      <c r="X14" s="42"/>
      <c r="Y14" s="43"/>
      <c r="Z14" s="50"/>
      <c r="AA14" s="50"/>
      <c r="AB14" s="50"/>
      <c r="AC14" s="51"/>
      <c r="AD14" s="54"/>
      <c r="AE14" s="54"/>
      <c r="AF14" s="54"/>
      <c r="AG14" s="55"/>
      <c r="AH14" s="58"/>
      <c r="AI14" s="58"/>
      <c r="AJ14" s="58"/>
      <c r="AK14" s="59"/>
      <c r="AL14" s="62"/>
      <c r="AM14" s="62"/>
      <c r="AN14" s="62"/>
      <c r="AO14" s="63"/>
      <c r="AP14" s="5">
        <f t="shared" si="0"/>
        <v>0</v>
      </c>
    </row>
    <row r="15" spans="1:44" x14ac:dyDescent="0.7">
      <c r="A15" s="28">
        <v>13</v>
      </c>
      <c r="B15" s="4"/>
      <c r="C15" s="4"/>
      <c r="D15" s="4"/>
      <c r="E15" s="29"/>
      <c r="F15" s="33"/>
      <c r="G15" s="34"/>
      <c r="H15" s="33"/>
      <c r="I15" s="31"/>
      <c r="J15" s="37"/>
      <c r="K15" s="38"/>
      <c r="L15" s="38"/>
      <c r="M15" s="39"/>
      <c r="N15" s="66"/>
      <c r="O15" s="66"/>
      <c r="P15" s="66"/>
      <c r="Q15" s="67"/>
      <c r="R15" s="46"/>
      <c r="S15" s="46"/>
      <c r="T15" s="46"/>
      <c r="U15" s="47"/>
      <c r="V15" s="42"/>
      <c r="W15" s="42"/>
      <c r="X15" s="42"/>
      <c r="Y15" s="43"/>
      <c r="Z15" s="50"/>
      <c r="AA15" s="50"/>
      <c r="AB15" s="50"/>
      <c r="AC15" s="51"/>
      <c r="AD15" s="54"/>
      <c r="AE15" s="54"/>
      <c r="AF15" s="54"/>
      <c r="AG15" s="55"/>
      <c r="AH15" s="58"/>
      <c r="AI15" s="58"/>
      <c r="AJ15" s="58"/>
      <c r="AK15" s="59"/>
      <c r="AL15" s="62"/>
      <c r="AM15" s="62"/>
      <c r="AN15" s="62"/>
      <c r="AO15" s="63"/>
      <c r="AP15" s="5">
        <f t="shared" si="0"/>
        <v>0</v>
      </c>
    </row>
    <row r="16" spans="1:44" x14ac:dyDescent="0.7">
      <c r="A16" s="28">
        <v>14</v>
      </c>
      <c r="B16" s="4"/>
      <c r="C16" s="4"/>
      <c r="D16" s="4"/>
      <c r="E16" s="29"/>
      <c r="F16" s="33"/>
      <c r="G16" s="34"/>
      <c r="H16" s="33"/>
      <c r="I16" s="31"/>
      <c r="J16" s="37"/>
      <c r="K16" s="38"/>
      <c r="L16" s="38"/>
      <c r="M16" s="39"/>
      <c r="N16" s="66"/>
      <c r="O16" s="66"/>
      <c r="P16" s="66"/>
      <c r="Q16" s="67"/>
      <c r="R16" s="46"/>
      <c r="S16" s="46"/>
      <c r="T16" s="46"/>
      <c r="U16" s="47"/>
      <c r="V16" s="42"/>
      <c r="W16" s="42"/>
      <c r="X16" s="42"/>
      <c r="Y16" s="43"/>
      <c r="Z16" s="50"/>
      <c r="AA16" s="50"/>
      <c r="AB16" s="50"/>
      <c r="AC16" s="51"/>
      <c r="AD16" s="54"/>
      <c r="AE16" s="54"/>
      <c r="AF16" s="54"/>
      <c r="AG16" s="55"/>
      <c r="AH16" s="58"/>
      <c r="AI16" s="58"/>
      <c r="AJ16" s="58"/>
      <c r="AK16" s="59"/>
      <c r="AL16" s="62"/>
      <c r="AM16" s="62"/>
      <c r="AN16" s="62"/>
      <c r="AO16" s="63"/>
      <c r="AP16" s="5">
        <f t="shared" si="0"/>
        <v>0</v>
      </c>
    </row>
    <row r="17" spans="1:42" x14ac:dyDescent="0.7">
      <c r="A17" s="28">
        <v>15</v>
      </c>
      <c r="B17" s="4"/>
      <c r="C17" s="4"/>
      <c r="D17" s="4"/>
      <c r="E17" s="29"/>
      <c r="F17" s="33"/>
      <c r="G17" s="34"/>
      <c r="H17" s="33"/>
      <c r="I17" s="31"/>
      <c r="J17" s="37"/>
      <c r="K17" s="38"/>
      <c r="L17" s="38"/>
      <c r="M17" s="39"/>
      <c r="N17" s="66"/>
      <c r="O17" s="66"/>
      <c r="P17" s="66"/>
      <c r="Q17" s="67"/>
      <c r="R17" s="46"/>
      <c r="S17" s="46"/>
      <c r="T17" s="46"/>
      <c r="U17" s="47"/>
      <c r="V17" s="42"/>
      <c r="W17" s="42"/>
      <c r="X17" s="42"/>
      <c r="Y17" s="43"/>
      <c r="Z17" s="50"/>
      <c r="AA17" s="50"/>
      <c r="AB17" s="50"/>
      <c r="AC17" s="51"/>
      <c r="AD17" s="54"/>
      <c r="AE17" s="54"/>
      <c r="AF17" s="54"/>
      <c r="AG17" s="55"/>
      <c r="AH17" s="58"/>
      <c r="AI17" s="58"/>
      <c r="AJ17" s="58"/>
      <c r="AK17" s="59"/>
      <c r="AL17" s="62"/>
      <c r="AM17" s="62"/>
      <c r="AN17" s="62"/>
      <c r="AO17" s="63"/>
      <c r="AP17" s="5">
        <f t="shared" si="0"/>
        <v>0</v>
      </c>
    </row>
    <row r="18" spans="1:42" x14ac:dyDescent="0.7">
      <c r="A18" s="28">
        <v>16</v>
      </c>
      <c r="B18" s="4"/>
      <c r="C18" s="4"/>
      <c r="D18" s="4"/>
      <c r="E18" s="29"/>
      <c r="F18" s="33"/>
      <c r="G18" s="34"/>
      <c r="H18" s="33"/>
      <c r="I18" s="31"/>
      <c r="J18" s="37"/>
      <c r="K18" s="38"/>
      <c r="L18" s="38"/>
      <c r="M18" s="39"/>
      <c r="N18" s="66"/>
      <c r="O18" s="66"/>
      <c r="P18" s="66"/>
      <c r="Q18" s="67"/>
      <c r="R18" s="46"/>
      <c r="S18" s="46"/>
      <c r="T18" s="46"/>
      <c r="U18" s="47"/>
      <c r="V18" s="42"/>
      <c r="W18" s="42"/>
      <c r="X18" s="42"/>
      <c r="Y18" s="43"/>
      <c r="Z18" s="50"/>
      <c r="AA18" s="50"/>
      <c r="AB18" s="50"/>
      <c r="AC18" s="51"/>
      <c r="AD18" s="54"/>
      <c r="AE18" s="54"/>
      <c r="AF18" s="54"/>
      <c r="AG18" s="55"/>
      <c r="AH18" s="58"/>
      <c r="AI18" s="58"/>
      <c r="AJ18" s="58"/>
      <c r="AK18" s="59"/>
      <c r="AL18" s="62"/>
      <c r="AM18" s="62"/>
      <c r="AN18" s="62"/>
      <c r="AO18" s="63"/>
      <c r="AP18" s="5">
        <f t="shared" si="0"/>
        <v>0</v>
      </c>
    </row>
    <row r="19" spans="1:42" x14ac:dyDescent="0.7">
      <c r="A19" s="28">
        <v>17</v>
      </c>
      <c r="B19" s="4"/>
      <c r="C19" s="4"/>
      <c r="D19" s="4"/>
      <c r="E19" s="29"/>
      <c r="F19" s="33"/>
      <c r="G19" s="34"/>
      <c r="H19" s="33"/>
      <c r="I19" s="31"/>
      <c r="J19" s="37"/>
      <c r="K19" s="38"/>
      <c r="L19" s="38"/>
      <c r="M19" s="39"/>
      <c r="N19" s="66"/>
      <c r="O19" s="66"/>
      <c r="P19" s="66"/>
      <c r="Q19" s="67"/>
      <c r="R19" s="46"/>
      <c r="S19" s="46"/>
      <c r="T19" s="46"/>
      <c r="U19" s="47"/>
      <c r="V19" s="42"/>
      <c r="W19" s="42"/>
      <c r="X19" s="42"/>
      <c r="Y19" s="43"/>
      <c r="Z19" s="50"/>
      <c r="AA19" s="50"/>
      <c r="AB19" s="50"/>
      <c r="AC19" s="51"/>
      <c r="AD19" s="54"/>
      <c r="AE19" s="54"/>
      <c r="AF19" s="54"/>
      <c r="AG19" s="55"/>
      <c r="AH19" s="58"/>
      <c r="AI19" s="58"/>
      <c r="AJ19" s="58"/>
      <c r="AK19" s="59"/>
      <c r="AL19" s="62"/>
      <c r="AM19" s="62"/>
      <c r="AN19" s="62"/>
      <c r="AO19" s="63"/>
      <c r="AP19" s="5">
        <f t="shared" si="0"/>
        <v>0</v>
      </c>
    </row>
    <row r="20" spans="1:42" x14ac:dyDescent="0.7">
      <c r="A20" s="28">
        <v>18</v>
      </c>
      <c r="B20" s="4"/>
      <c r="C20" s="4"/>
      <c r="D20" s="4"/>
      <c r="E20" s="29"/>
      <c r="F20" s="33"/>
      <c r="G20" s="34"/>
      <c r="H20" s="33"/>
      <c r="I20" s="31"/>
      <c r="J20" s="37"/>
      <c r="K20" s="38"/>
      <c r="L20" s="38"/>
      <c r="M20" s="39"/>
      <c r="N20" s="66"/>
      <c r="O20" s="66"/>
      <c r="P20" s="66"/>
      <c r="Q20" s="67"/>
      <c r="R20" s="46"/>
      <c r="S20" s="46"/>
      <c r="T20" s="46"/>
      <c r="U20" s="47"/>
      <c r="V20" s="42"/>
      <c r="W20" s="42"/>
      <c r="X20" s="42"/>
      <c r="Y20" s="43"/>
      <c r="Z20" s="50"/>
      <c r="AA20" s="50"/>
      <c r="AB20" s="50"/>
      <c r="AC20" s="51"/>
      <c r="AD20" s="54"/>
      <c r="AE20" s="54"/>
      <c r="AF20" s="54"/>
      <c r="AG20" s="55"/>
      <c r="AH20" s="58"/>
      <c r="AI20" s="58"/>
      <c r="AJ20" s="58"/>
      <c r="AK20" s="59"/>
      <c r="AL20" s="62"/>
      <c r="AM20" s="62"/>
      <c r="AN20" s="62"/>
      <c r="AO20" s="63"/>
      <c r="AP20" s="5">
        <f t="shared" si="0"/>
        <v>0</v>
      </c>
    </row>
    <row r="21" spans="1:42" x14ac:dyDescent="0.7">
      <c r="A21" s="28">
        <v>19</v>
      </c>
      <c r="B21" s="4"/>
      <c r="C21" s="4"/>
      <c r="D21" s="4"/>
      <c r="E21" s="29"/>
      <c r="F21" s="33"/>
      <c r="G21" s="34"/>
      <c r="H21" s="33"/>
      <c r="I21" s="31"/>
      <c r="J21" s="37"/>
      <c r="K21" s="38"/>
      <c r="L21" s="38"/>
      <c r="M21" s="39"/>
      <c r="N21" s="66"/>
      <c r="O21" s="66"/>
      <c r="P21" s="66"/>
      <c r="Q21" s="67"/>
      <c r="R21" s="46"/>
      <c r="S21" s="46"/>
      <c r="T21" s="46"/>
      <c r="U21" s="47"/>
      <c r="V21" s="42"/>
      <c r="W21" s="42"/>
      <c r="X21" s="42"/>
      <c r="Y21" s="43"/>
      <c r="Z21" s="50"/>
      <c r="AA21" s="50"/>
      <c r="AB21" s="50"/>
      <c r="AC21" s="51"/>
      <c r="AD21" s="54"/>
      <c r="AE21" s="54"/>
      <c r="AF21" s="54"/>
      <c r="AG21" s="55"/>
      <c r="AH21" s="58"/>
      <c r="AI21" s="58"/>
      <c r="AJ21" s="58"/>
      <c r="AK21" s="59"/>
      <c r="AL21" s="62"/>
      <c r="AM21" s="62"/>
      <c r="AN21" s="62"/>
      <c r="AO21" s="63"/>
      <c r="AP21" s="5">
        <f t="shared" si="0"/>
        <v>0</v>
      </c>
    </row>
    <row r="22" spans="1:42" x14ac:dyDescent="0.7">
      <c r="A22" s="28">
        <v>20</v>
      </c>
      <c r="B22" s="4"/>
      <c r="C22" s="4"/>
      <c r="D22" s="4"/>
      <c r="E22" s="29"/>
      <c r="F22" s="33"/>
      <c r="G22" s="34"/>
      <c r="H22" s="33"/>
      <c r="I22" s="31"/>
      <c r="J22" s="37"/>
      <c r="K22" s="38"/>
      <c r="L22" s="38"/>
      <c r="M22" s="39"/>
      <c r="N22" s="66"/>
      <c r="O22" s="66"/>
      <c r="P22" s="66"/>
      <c r="Q22" s="67"/>
      <c r="R22" s="46"/>
      <c r="S22" s="46"/>
      <c r="T22" s="46"/>
      <c r="U22" s="47"/>
      <c r="V22" s="42"/>
      <c r="W22" s="42"/>
      <c r="X22" s="42"/>
      <c r="Y22" s="43"/>
      <c r="Z22" s="50"/>
      <c r="AA22" s="50"/>
      <c r="AB22" s="50"/>
      <c r="AC22" s="51"/>
      <c r="AD22" s="54"/>
      <c r="AE22" s="54"/>
      <c r="AF22" s="54"/>
      <c r="AG22" s="55"/>
      <c r="AH22" s="58"/>
      <c r="AI22" s="58"/>
      <c r="AJ22" s="58"/>
      <c r="AK22" s="59"/>
      <c r="AL22" s="62"/>
      <c r="AM22" s="62"/>
      <c r="AN22" s="62"/>
      <c r="AO22" s="63"/>
      <c r="AP22" s="5">
        <f t="shared" si="0"/>
        <v>0</v>
      </c>
    </row>
    <row r="23" spans="1:42" x14ac:dyDescent="0.7">
      <c r="A23" s="28">
        <v>21</v>
      </c>
      <c r="B23" s="4"/>
      <c r="C23" s="4"/>
      <c r="D23" s="4"/>
      <c r="E23" s="29"/>
      <c r="F23" s="33"/>
      <c r="G23" s="34"/>
      <c r="H23" s="33"/>
      <c r="I23" s="31"/>
      <c r="J23" s="37"/>
      <c r="K23" s="38"/>
      <c r="L23" s="38"/>
      <c r="M23" s="39"/>
      <c r="N23" s="66"/>
      <c r="O23" s="66"/>
      <c r="P23" s="66"/>
      <c r="Q23" s="67"/>
      <c r="R23" s="46"/>
      <c r="S23" s="46"/>
      <c r="T23" s="46"/>
      <c r="U23" s="47"/>
      <c r="V23" s="42"/>
      <c r="W23" s="42"/>
      <c r="X23" s="42"/>
      <c r="Y23" s="43"/>
      <c r="Z23" s="50"/>
      <c r="AA23" s="50"/>
      <c r="AB23" s="50"/>
      <c r="AC23" s="51"/>
      <c r="AD23" s="54"/>
      <c r="AE23" s="54"/>
      <c r="AF23" s="54"/>
      <c r="AG23" s="55"/>
      <c r="AH23" s="58"/>
      <c r="AI23" s="58"/>
      <c r="AJ23" s="58"/>
      <c r="AK23" s="59"/>
      <c r="AL23" s="62"/>
      <c r="AM23" s="62"/>
      <c r="AN23" s="62"/>
      <c r="AO23" s="63"/>
      <c r="AP23" s="5">
        <f t="shared" si="0"/>
        <v>0</v>
      </c>
    </row>
    <row r="24" spans="1:42" x14ac:dyDescent="0.7">
      <c r="A24" s="28">
        <v>22</v>
      </c>
      <c r="B24" s="4"/>
      <c r="C24" s="4"/>
      <c r="D24" s="4"/>
      <c r="E24" s="29"/>
      <c r="F24" s="33"/>
      <c r="G24" s="34"/>
      <c r="H24" s="33"/>
      <c r="I24" s="31"/>
      <c r="J24" s="37"/>
      <c r="K24" s="38"/>
      <c r="L24" s="38"/>
      <c r="M24" s="39"/>
      <c r="N24" s="66"/>
      <c r="O24" s="66"/>
      <c r="P24" s="66"/>
      <c r="Q24" s="67"/>
      <c r="R24" s="46"/>
      <c r="S24" s="46"/>
      <c r="T24" s="46"/>
      <c r="U24" s="47"/>
      <c r="V24" s="42"/>
      <c r="W24" s="42"/>
      <c r="X24" s="42"/>
      <c r="Y24" s="43"/>
      <c r="Z24" s="50"/>
      <c r="AA24" s="50"/>
      <c r="AB24" s="50"/>
      <c r="AC24" s="51"/>
      <c r="AD24" s="54"/>
      <c r="AE24" s="54"/>
      <c r="AF24" s="54"/>
      <c r="AG24" s="55"/>
      <c r="AH24" s="58"/>
      <c r="AI24" s="58"/>
      <c r="AJ24" s="58"/>
      <c r="AK24" s="59"/>
      <c r="AL24" s="62"/>
      <c r="AM24" s="62"/>
      <c r="AN24" s="62"/>
      <c r="AO24" s="63"/>
      <c r="AP24" s="5">
        <f t="shared" si="0"/>
        <v>0</v>
      </c>
    </row>
    <row r="25" spans="1:42" x14ac:dyDescent="0.7">
      <c r="A25" s="28">
        <v>23</v>
      </c>
      <c r="B25" s="4"/>
      <c r="C25" s="4"/>
      <c r="D25" s="4"/>
      <c r="E25" s="29"/>
      <c r="F25" s="33"/>
      <c r="G25" s="34"/>
      <c r="H25" s="33"/>
      <c r="I25" s="31"/>
      <c r="J25" s="37"/>
      <c r="K25" s="38"/>
      <c r="L25" s="38"/>
      <c r="M25" s="39"/>
      <c r="N25" s="66"/>
      <c r="O25" s="66"/>
      <c r="P25" s="66"/>
      <c r="Q25" s="67"/>
      <c r="R25" s="46"/>
      <c r="S25" s="46"/>
      <c r="T25" s="46"/>
      <c r="U25" s="47"/>
      <c r="V25" s="42"/>
      <c r="W25" s="42"/>
      <c r="X25" s="42"/>
      <c r="Y25" s="43"/>
      <c r="Z25" s="50"/>
      <c r="AA25" s="50"/>
      <c r="AB25" s="50"/>
      <c r="AC25" s="51"/>
      <c r="AD25" s="54"/>
      <c r="AE25" s="54"/>
      <c r="AF25" s="54"/>
      <c r="AG25" s="55"/>
      <c r="AH25" s="58"/>
      <c r="AI25" s="58"/>
      <c r="AJ25" s="58"/>
      <c r="AK25" s="59"/>
      <c r="AL25" s="62"/>
      <c r="AM25" s="62"/>
      <c r="AN25" s="62"/>
      <c r="AO25" s="63"/>
      <c r="AP25" s="5">
        <f t="shared" si="0"/>
        <v>0</v>
      </c>
    </row>
    <row r="26" spans="1:42" x14ac:dyDescent="0.7">
      <c r="A26" s="28">
        <v>24</v>
      </c>
      <c r="B26" s="4"/>
      <c r="C26" s="4"/>
      <c r="D26" s="4"/>
      <c r="E26" s="29"/>
      <c r="F26" s="33"/>
      <c r="G26" s="34"/>
      <c r="H26" s="33"/>
      <c r="I26" s="31"/>
      <c r="J26" s="37"/>
      <c r="K26" s="38"/>
      <c r="L26" s="38"/>
      <c r="M26" s="39"/>
      <c r="N26" s="66"/>
      <c r="O26" s="66"/>
      <c r="P26" s="66"/>
      <c r="Q26" s="67"/>
      <c r="R26" s="46"/>
      <c r="S26" s="46"/>
      <c r="T26" s="46"/>
      <c r="U26" s="47"/>
      <c r="V26" s="42"/>
      <c r="W26" s="42"/>
      <c r="X26" s="42"/>
      <c r="Y26" s="43"/>
      <c r="Z26" s="50"/>
      <c r="AA26" s="50"/>
      <c r="AB26" s="50"/>
      <c r="AC26" s="51"/>
      <c r="AD26" s="54"/>
      <c r="AE26" s="54"/>
      <c r="AF26" s="54"/>
      <c r="AG26" s="55"/>
      <c r="AH26" s="58"/>
      <c r="AI26" s="58"/>
      <c r="AJ26" s="58"/>
      <c r="AK26" s="59"/>
      <c r="AL26" s="62"/>
      <c r="AM26" s="62"/>
      <c r="AN26" s="62"/>
      <c r="AO26" s="63"/>
      <c r="AP26" s="5">
        <f t="shared" si="0"/>
        <v>0</v>
      </c>
    </row>
    <row r="27" spans="1:42" x14ac:dyDescent="0.7">
      <c r="A27" s="28">
        <v>25</v>
      </c>
      <c r="B27" s="4"/>
      <c r="C27" s="4"/>
      <c r="D27" s="4"/>
      <c r="E27" s="29"/>
      <c r="F27" s="33"/>
      <c r="G27" s="34"/>
      <c r="H27" s="33"/>
      <c r="I27" s="31"/>
      <c r="J27" s="37"/>
      <c r="K27" s="38"/>
      <c r="L27" s="38"/>
      <c r="M27" s="39"/>
      <c r="N27" s="66"/>
      <c r="O27" s="66"/>
      <c r="P27" s="66"/>
      <c r="Q27" s="67"/>
      <c r="R27" s="46"/>
      <c r="S27" s="46"/>
      <c r="T27" s="46"/>
      <c r="U27" s="47"/>
      <c r="V27" s="42"/>
      <c r="W27" s="42"/>
      <c r="X27" s="42"/>
      <c r="Y27" s="43"/>
      <c r="Z27" s="50"/>
      <c r="AA27" s="50"/>
      <c r="AB27" s="50"/>
      <c r="AC27" s="51"/>
      <c r="AD27" s="54"/>
      <c r="AE27" s="54"/>
      <c r="AF27" s="54"/>
      <c r="AG27" s="55"/>
      <c r="AH27" s="58"/>
      <c r="AI27" s="58"/>
      <c r="AJ27" s="58"/>
      <c r="AK27" s="59"/>
      <c r="AL27" s="62"/>
      <c r="AM27" s="62"/>
      <c r="AN27" s="62"/>
      <c r="AO27" s="63"/>
      <c r="AP27" s="5">
        <f t="shared" si="0"/>
        <v>0</v>
      </c>
    </row>
    <row r="28" spans="1:42" x14ac:dyDescent="0.7">
      <c r="A28" s="28">
        <v>26</v>
      </c>
      <c r="B28" s="4"/>
      <c r="C28" s="4"/>
      <c r="D28" s="4"/>
      <c r="E28" s="29"/>
      <c r="F28" s="33"/>
      <c r="G28" s="34"/>
      <c r="H28" s="33"/>
      <c r="I28" s="31"/>
      <c r="J28" s="37"/>
      <c r="K28" s="38"/>
      <c r="L28" s="38"/>
      <c r="M28" s="39"/>
      <c r="N28" s="66"/>
      <c r="O28" s="66"/>
      <c r="P28" s="66"/>
      <c r="Q28" s="67"/>
      <c r="R28" s="46"/>
      <c r="S28" s="46"/>
      <c r="T28" s="46"/>
      <c r="U28" s="47"/>
      <c r="V28" s="42"/>
      <c r="W28" s="42"/>
      <c r="X28" s="42"/>
      <c r="Y28" s="43"/>
      <c r="Z28" s="50"/>
      <c r="AA28" s="50"/>
      <c r="AB28" s="50"/>
      <c r="AC28" s="51"/>
      <c r="AD28" s="54"/>
      <c r="AE28" s="54"/>
      <c r="AF28" s="54"/>
      <c r="AG28" s="55"/>
      <c r="AH28" s="58"/>
      <c r="AI28" s="58"/>
      <c r="AJ28" s="58"/>
      <c r="AK28" s="59"/>
      <c r="AL28" s="62"/>
      <c r="AM28" s="62"/>
      <c r="AN28" s="62"/>
      <c r="AO28" s="63"/>
      <c r="AP28" s="5">
        <f t="shared" si="0"/>
        <v>0</v>
      </c>
    </row>
    <row r="29" spans="1:42" x14ac:dyDescent="0.7">
      <c r="A29" s="28">
        <v>27</v>
      </c>
      <c r="B29" s="4"/>
      <c r="C29" s="4"/>
      <c r="D29" s="4"/>
      <c r="E29" s="29"/>
      <c r="F29" s="33"/>
      <c r="G29" s="34"/>
      <c r="H29" s="33"/>
      <c r="I29" s="31"/>
      <c r="J29" s="37"/>
      <c r="K29" s="38"/>
      <c r="L29" s="38"/>
      <c r="M29" s="39"/>
      <c r="N29" s="66"/>
      <c r="O29" s="66"/>
      <c r="P29" s="66"/>
      <c r="Q29" s="67"/>
      <c r="R29" s="46"/>
      <c r="S29" s="46"/>
      <c r="T29" s="46"/>
      <c r="U29" s="47"/>
      <c r="V29" s="42"/>
      <c r="W29" s="42"/>
      <c r="X29" s="42"/>
      <c r="Y29" s="43"/>
      <c r="Z29" s="50"/>
      <c r="AA29" s="50"/>
      <c r="AB29" s="50"/>
      <c r="AC29" s="51"/>
      <c r="AD29" s="54"/>
      <c r="AE29" s="54"/>
      <c r="AF29" s="54"/>
      <c r="AG29" s="55"/>
      <c r="AH29" s="58"/>
      <c r="AI29" s="58"/>
      <c r="AJ29" s="58"/>
      <c r="AK29" s="59"/>
      <c r="AL29" s="62"/>
      <c r="AM29" s="62"/>
      <c r="AN29" s="62"/>
      <c r="AO29" s="63"/>
      <c r="AP29" s="5">
        <f t="shared" si="0"/>
        <v>0</v>
      </c>
    </row>
    <row r="30" spans="1:42" x14ac:dyDescent="0.7">
      <c r="A30" s="28">
        <v>28</v>
      </c>
      <c r="B30" s="4"/>
      <c r="C30" s="4"/>
      <c r="D30" s="4"/>
      <c r="E30" s="29"/>
      <c r="F30" s="33"/>
      <c r="G30" s="34"/>
      <c r="H30" s="33"/>
      <c r="I30" s="31"/>
      <c r="J30" s="37"/>
      <c r="K30" s="38"/>
      <c r="L30" s="38"/>
      <c r="M30" s="39"/>
      <c r="N30" s="66"/>
      <c r="O30" s="66"/>
      <c r="P30" s="66"/>
      <c r="Q30" s="67"/>
      <c r="R30" s="46"/>
      <c r="S30" s="46"/>
      <c r="T30" s="46"/>
      <c r="U30" s="47"/>
      <c r="V30" s="42"/>
      <c r="W30" s="42"/>
      <c r="X30" s="42"/>
      <c r="Y30" s="43"/>
      <c r="Z30" s="50"/>
      <c r="AA30" s="50"/>
      <c r="AB30" s="50"/>
      <c r="AC30" s="51"/>
      <c r="AD30" s="54"/>
      <c r="AE30" s="54"/>
      <c r="AF30" s="54"/>
      <c r="AG30" s="55"/>
      <c r="AH30" s="58"/>
      <c r="AI30" s="58"/>
      <c r="AJ30" s="58"/>
      <c r="AK30" s="59"/>
      <c r="AL30" s="62"/>
      <c r="AM30" s="62"/>
      <c r="AN30" s="62"/>
      <c r="AO30" s="63"/>
      <c r="AP30" s="5">
        <f t="shared" si="0"/>
        <v>0</v>
      </c>
    </row>
    <row r="31" spans="1:42" x14ac:dyDescent="0.7">
      <c r="A31" s="28">
        <v>29</v>
      </c>
      <c r="B31" s="4"/>
      <c r="C31" s="4"/>
      <c r="D31" s="4"/>
      <c r="E31" s="29"/>
      <c r="F31" s="33"/>
      <c r="G31" s="34"/>
      <c r="H31" s="33"/>
      <c r="I31" s="31"/>
      <c r="J31" s="37"/>
      <c r="K31" s="38"/>
      <c r="L31" s="38"/>
      <c r="M31" s="39"/>
      <c r="N31" s="66"/>
      <c r="O31" s="66"/>
      <c r="P31" s="66"/>
      <c r="Q31" s="67"/>
      <c r="R31" s="46"/>
      <c r="S31" s="46"/>
      <c r="T31" s="46"/>
      <c r="U31" s="47"/>
      <c r="V31" s="42"/>
      <c r="W31" s="42"/>
      <c r="X31" s="42"/>
      <c r="Y31" s="43"/>
      <c r="Z31" s="50"/>
      <c r="AA31" s="50"/>
      <c r="AB31" s="50"/>
      <c r="AC31" s="51"/>
      <c r="AD31" s="54"/>
      <c r="AE31" s="54"/>
      <c r="AF31" s="54"/>
      <c r="AG31" s="55"/>
      <c r="AH31" s="58"/>
      <c r="AI31" s="58"/>
      <c r="AJ31" s="58"/>
      <c r="AK31" s="59"/>
      <c r="AL31" s="62"/>
      <c r="AM31" s="62"/>
      <c r="AN31" s="62"/>
      <c r="AO31" s="63"/>
      <c r="AP31" s="5">
        <f t="shared" si="0"/>
        <v>0</v>
      </c>
    </row>
    <row r="32" spans="1:42" x14ac:dyDescent="0.7">
      <c r="A32" s="28">
        <v>30</v>
      </c>
      <c r="B32" s="4"/>
      <c r="C32" s="4"/>
      <c r="D32" s="4"/>
      <c r="E32" s="29"/>
      <c r="F32" s="33"/>
      <c r="G32" s="34"/>
      <c r="H32" s="33"/>
      <c r="I32" s="31"/>
      <c r="J32" s="37"/>
      <c r="K32" s="38"/>
      <c r="L32" s="38"/>
      <c r="M32" s="39"/>
      <c r="N32" s="66"/>
      <c r="O32" s="66"/>
      <c r="P32" s="66"/>
      <c r="Q32" s="67"/>
      <c r="R32" s="46"/>
      <c r="S32" s="46"/>
      <c r="T32" s="46"/>
      <c r="U32" s="47"/>
      <c r="V32" s="42"/>
      <c r="W32" s="42"/>
      <c r="X32" s="42"/>
      <c r="Y32" s="43"/>
      <c r="Z32" s="50"/>
      <c r="AA32" s="50"/>
      <c r="AB32" s="50"/>
      <c r="AC32" s="51"/>
      <c r="AD32" s="54"/>
      <c r="AE32" s="54"/>
      <c r="AF32" s="54"/>
      <c r="AG32" s="55"/>
      <c r="AH32" s="58"/>
      <c r="AI32" s="58"/>
      <c r="AJ32" s="58"/>
      <c r="AK32" s="59"/>
      <c r="AL32" s="62"/>
      <c r="AM32" s="62"/>
      <c r="AN32" s="62"/>
      <c r="AO32" s="63"/>
      <c r="AP32" s="5">
        <f t="shared" si="0"/>
        <v>0</v>
      </c>
    </row>
    <row r="33" spans="1:42" x14ac:dyDescent="0.7">
      <c r="A33" s="28">
        <v>31</v>
      </c>
      <c r="B33" s="4"/>
      <c r="C33" s="4"/>
      <c r="D33" s="4"/>
      <c r="E33" s="29"/>
      <c r="F33" s="33"/>
      <c r="G33" s="34"/>
      <c r="H33" s="33"/>
      <c r="I33" s="31"/>
      <c r="J33" s="37"/>
      <c r="K33" s="38"/>
      <c r="L33" s="38"/>
      <c r="M33" s="39"/>
      <c r="N33" s="66"/>
      <c r="O33" s="66"/>
      <c r="P33" s="66"/>
      <c r="Q33" s="67"/>
      <c r="R33" s="46"/>
      <c r="S33" s="46"/>
      <c r="T33" s="46"/>
      <c r="U33" s="47"/>
      <c r="V33" s="42"/>
      <c r="W33" s="42"/>
      <c r="X33" s="42"/>
      <c r="Y33" s="43"/>
      <c r="Z33" s="50"/>
      <c r="AA33" s="50"/>
      <c r="AB33" s="50"/>
      <c r="AC33" s="51"/>
      <c r="AD33" s="54"/>
      <c r="AE33" s="54"/>
      <c r="AF33" s="54"/>
      <c r="AG33" s="55"/>
      <c r="AH33" s="58"/>
      <c r="AI33" s="58"/>
      <c r="AJ33" s="58"/>
      <c r="AK33" s="59"/>
      <c r="AL33" s="62"/>
      <c r="AM33" s="62"/>
      <c r="AN33" s="62"/>
      <c r="AO33" s="63"/>
      <c r="AP33" s="5">
        <f t="shared" si="0"/>
        <v>0</v>
      </c>
    </row>
    <row r="34" spans="1:42" x14ac:dyDescent="0.7">
      <c r="A34" s="28">
        <v>32</v>
      </c>
      <c r="B34" s="4"/>
      <c r="C34" s="4"/>
      <c r="D34" s="4"/>
      <c r="E34" s="29"/>
      <c r="F34" s="33"/>
      <c r="G34" s="34"/>
      <c r="H34" s="33"/>
      <c r="I34" s="31"/>
      <c r="J34" s="37"/>
      <c r="K34" s="38"/>
      <c r="L34" s="38"/>
      <c r="M34" s="39"/>
      <c r="N34" s="66"/>
      <c r="O34" s="66"/>
      <c r="P34" s="66"/>
      <c r="Q34" s="67"/>
      <c r="R34" s="46"/>
      <c r="S34" s="46"/>
      <c r="T34" s="46"/>
      <c r="U34" s="47"/>
      <c r="V34" s="42"/>
      <c r="W34" s="42"/>
      <c r="X34" s="42"/>
      <c r="Y34" s="43"/>
      <c r="Z34" s="50"/>
      <c r="AA34" s="50"/>
      <c r="AB34" s="50"/>
      <c r="AC34" s="51"/>
      <c r="AD34" s="54"/>
      <c r="AE34" s="54"/>
      <c r="AF34" s="54"/>
      <c r="AG34" s="55"/>
      <c r="AH34" s="58"/>
      <c r="AI34" s="58"/>
      <c r="AJ34" s="58"/>
      <c r="AK34" s="59"/>
      <c r="AL34" s="62"/>
      <c r="AM34" s="62"/>
      <c r="AN34" s="62"/>
      <c r="AO34" s="63"/>
      <c r="AP34" s="5">
        <f t="shared" si="0"/>
        <v>0</v>
      </c>
    </row>
    <row r="35" spans="1:42" x14ac:dyDescent="0.7">
      <c r="A35" s="28">
        <v>33</v>
      </c>
      <c r="B35" s="4"/>
      <c r="C35" s="4"/>
      <c r="D35" s="4"/>
      <c r="E35" s="29"/>
      <c r="F35" s="33"/>
      <c r="G35" s="34"/>
      <c r="H35" s="33"/>
      <c r="I35" s="31"/>
      <c r="J35" s="37"/>
      <c r="K35" s="38"/>
      <c r="L35" s="38"/>
      <c r="M35" s="39"/>
      <c r="N35" s="66"/>
      <c r="O35" s="66"/>
      <c r="P35" s="66"/>
      <c r="Q35" s="67"/>
      <c r="R35" s="46"/>
      <c r="S35" s="46"/>
      <c r="T35" s="46"/>
      <c r="U35" s="47"/>
      <c r="V35" s="42"/>
      <c r="W35" s="42"/>
      <c r="X35" s="42"/>
      <c r="Y35" s="43"/>
      <c r="Z35" s="50"/>
      <c r="AA35" s="50"/>
      <c r="AB35" s="50"/>
      <c r="AC35" s="51"/>
      <c r="AD35" s="54"/>
      <c r="AE35" s="54"/>
      <c r="AF35" s="54"/>
      <c r="AG35" s="55"/>
      <c r="AH35" s="58"/>
      <c r="AI35" s="58"/>
      <c r="AJ35" s="58"/>
      <c r="AK35" s="59"/>
      <c r="AL35" s="62"/>
      <c r="AM35" s="62"/>
      <c r="AN35" s="62"/>
      <c r="AO35" s="63"/>
      <c r="AP35" s="5">
        <f t="shared" si="0"/>
        <v>0</v>
      </c>
    </row>
    <row r="36" spans="1:42" x14ac:dyDescent="0.7">
      <c r="A36" s="28">
        <v>34</v>
      </c>
      <c r="B36" s="4"/>
      <c r="C36" s="4"/>
      <c r="D36" s="4"/>
      <c r="E36" s="29"/>
      <c r="F36" s="33"/>
      <c r="G36" s="34"/>
      <c r="H36" s="33"/>
      <c r="I36" s="31"/>
      <c r="J36" s="37"/>
      <c r="K36" s="38"/>
      <c r="L36" s="38"/>
      <c r="M36" s="39"/>
      <c r="N36" s="66"/>
      <c r="O36" s="66"/>
      <c r="P36" s="66"/>
      <c r="Q36" s="67"/>
      <c r="R36" s="46"/>
      <c r="S36" s="46"/>
      <c r="T36" s="46"/>
      <c r="U36" s="47"/>
      <c r="V36" s="42"/>
      <c r="W36" s="42"/>
      <c r="X36" s="42"/>
      <c r="Y36" s="43"/>
      <c r="Z36" s="50"/>
      <c r="AA36" s="50"/>
      <c r="AB36" s="50"/>
      <c r="AC36" s="51"/>
      <c r="AD36" s="54"/>
      <c r="AE36" s="54"/>
      <c r="AF36" s="54"/>
      <c r="AG36" s="55"/>
      <c r="AH36" s="58"/>
      <c r="AI36" s="58"/>
      <c r="AJ36" s="58"/>
      <c r="AK36" s="59"/>
      <c r="AL36" s="62"/>
      <c r="AM36" s="62"/>
      <c r="AN36" s="62"/>
      <c r="AO36" s="63"/>
      <c r="AP36" s="5">
        <f t="shared" si="0"/>
        <v>0</v>
      </c>
    </row>
    <row r="37" spans="1:42" x14ac:dyDescent="0.7">
      <c r="A37" s="28">
        <v>35</v>
      </c>
      <c r="B37" s="4"/>
      <c r="C37" s="4"/>
      <c r="D37" s="4"/>
      <c r="E37" s="29"/>
      <c r="F37" s="33"/>
      <c r="G37" s="34"/>
      <c r="H37" s="33"/>
      <c r="I37" s="31"/>
      <c r="J37" s="37"/>
      <c r="K37" s="38"/>
      <c r="L37" s="38"/>
      <c r="M37" s="39"/>
      <c r="N37" s="66"/>
      <c r="O37" s="66"/>
      <c r="P37" s="66"/>
      <c r="Q37" s="67"/>
      <c r="R37" s="46"/>
      <c r="S37" s="46"/>
      <c r="T37" s="46"/>
      <c r="U37" s="47"/>
      <c r="V37" s="42"/>
      <c r="W37" s="42"/>
      <c r="X37" s="42"/>
      <c r="Y37" s="43"/>
      <c r="Z37" s="50"/>
      <c r="AA37" s="50"/>
      <c r="AB37" s="50"/>
      <c r="AC37" s="51"/>
      <c r="AD37" s="54"/>
      <c r="AE37" s="54"/>
      <c r="AF37" s="54"/>
      <c r="AG37" s="55"/>
      <c r="AH37" s="58"/>
      <c r="AI37" s="58"/>
      <c r="AJ37" s="58"/>
      <c r="AK37" s="59"/>
      <c r="AL37" s="62"/>
      <c r="AM37" s="62"/>
      <c r="AN37" s="62"/>
      <c r="AO37" s="63"/>
      <c r="AP37" s="5">
        <f t="shared" si="0"/>
        <v>0</v>
      </c>
    </row>
    <row r="38" spans="1:42" x14ac:dyDescent="0.7">
      <c r="A38" s="28">
        <v>36</v>
      </c>
      <c r="B38" s="4"/>
      <c r="C38" s="4"/>
      <c r="D38" s="4"/>
      <c r="E38" s="29"/>
      <c r="F38" s="33"/>
      <c r="G38" s="34"/>
      <c r="H38" s="33"/>
      <c r="I38" s="31"/>
      <c r="J38" s="37"/>
      <c r="K38" s="38"/>
      <c r="L38" s="38"/>
      <c r="M38" s="39"/>
      <c r="N38" s="66"/>
      <c r="O38" s="66"/>
      <c r="P38" s="66"/>
      <c r="Q38" s="67"/>
      <c r="R38" s="46"/>
      <c r="S38" s="46"/>
      <c r="T38" s="46"/>
      <c r="U38" s="47"/>
      <c r="V38" s="42"/>
      <c r="W38" s="42"/>
      <c r="X38" s="42"/>
      <c r="Y38" s="43"/>
      <c r="Z38" s="50"/>
      <c r="AA38" s="50"/>
      <c r="AB38" s="50"/>
      <c r="AC38" s="51"/>
      <c r="AD38" s="54"/>
      <c r="AE38" s="54"/>
      <c r="AF38" s="54"/>
      <c r="AG38" s="55"/>
      <c r="AH38" s="58"/>
      <c r="AI38" s="58"/>
      <c r="AJ38" s="58"/>
      <c r="AK38" s="59"/>
      <c r="AL38" s="62"/>
      <c r="AM38" s="62"/>
      <c r="AN38" s="62"/>
      <c r="AO38" s="63"/>
      <c r="AP38" s="5">
        <f t="shared" si="0"/>
        <v>0</v>
      </c>
    </row>
    <row r="39" spans="1:42" x14ac:dyDescent="0.7">
      <c r="A39" s="28">
        <v>37</v>
      </c>
      <c r="B39" s="4"/>
      <c r="C39" s="4"/>
      <c r="D39" s="4"/>
      <c r="E39" s="29"/>
      <c r="F39" s="33"/>
      <c r="G39" s="34"/>
      <c r="H39" s="33"/>
      <c r="I39" s="31"/>
      <c r="J39" s="37"/>
      <c r="K39" s="38"/>
      <c r="L39" s="38"/>
      <c r="M39" s="39"/>
      <c r="N39" s="66"/>
      <c r="O39" s="66"/>
      <c r="P39" s="66"/>
      <c r="Q39" s="67"/>
      <c r="R39" s="46"/>
      <c r="S39" s="46"/>
      <c r="T39" s="46"/>
      <c r="U39" s="47"/>
      <c r="V39" s="42"/>
      <c r="W39" s="42"/>
      <c r="X39" s="42"/>
      <c r="Y39" s="43"/>
      <c r="Z39" s="50"/>
      <c r="AA39" s="50"/>
      <c r="AB39" s="50"/>
      <c r="AC39" s="51"/>
      <c r="AD39" s="54"/>
      <c r="AE39" s="54"/>
      <c r="AF39" s="54"/>
      <c r="AG39" s="55"/>
      <c r="AH39" s="58"/>
      <c r="AI39" s="58"/>
      <c r="AJ39" s="58"/>
      <c r="AK39" s="59"/>
      <c r="AL39" s="62"/>
      <c r="AM39" s="62"/>
      <c r="AN39" s="62"/>
      <c r="AO39" s="63"/>
      <c r="AP39" s="5">
        <f t="shared" si="0"/>
        <v>0</v>
      </c>
    </row>
    <row r="40" spans="1:42" x14ac:dyDescent="0.7">
      <c r="A40" s="28">
        <v>38</v>
      </c>
      <c r="B40" s="4"/>
      <c r="C40" s="4"/>
      <c r="D40" s="4"/>
      <c r="E40" s="29"/>
      <c r="F40" s="33"/>
      <c r="G40" s="34"/>
      <c r="H40" s="33"/>
      <c r="I40" s="31"/>
      <c r="J40" s="37"/>
      <c r="K40" s="38"/>
      <c r="L40" s="38"/>
      <c r="M40" s="39"/>
      <c r="N40" s="66"/>
      <c r="O40" s="66"/>
      <c r="P40" s="66"/>
      <c r="Q40" s="67"/>
      <c r="R40" s="46"/>
      <c r="S40" s="46"/>
      <c r="T40" s="46"/>
      <c r="U40" s="47"/>
      <c r="V40" s="42"/>
      <c r="W40" s="42"/>
      <c r="X40" s="42"/>
      <c r="Y40" s="43"/>
      <c r="Z40" s="50"/>
      <c r="AA40" s="50"/>
      <c r="AB40" s="50"/>
      <c r="AC40" s="51"/>
      <c r="AD40" s="54"/>
      <c r="AE40" s="54"/>
      <c r="AF40" s="54"/>
      <c r="AG40" s="55"/>
      <c r="AH40" s="58"/>
      <c r="AI40" s="58"/>
      <c r="AJ40" s="58"/>
      <c r="AK40" s="59"/>
      <c r="AL40" s="62"/>
      <c r="AM40" s="62"/>
      <c r="AN40" s="62"/>
      <c r="AO40" s="63"/>
      <c r="AP40" s="5">
        <f t="shared" si="0"/>
        <v>0</v>
      </c>
    </row>
    <row r="41" spans="1:42" x14ac:dyDescent="0.7">
      <c r="A41" s="28">
        <v>39</v>
      </c>
      <c r="B41" s="4"/>
      <c r="C41" s="4"/>
      <c r="D41" s="4"/>
      <c r="E41" s="29"/>
      <c r="F41" s="33"/>
      <c r="G41" s="34"/>
      <c r="H41" s="33"/>
      <c r="I41" s="31"/>
      <c r="J41" s="37"/>
      <c r="K41" s="38"/>
      <c r="L41" s="38"/>
      <c r="M41" s="39"/>
      <c r="N41" s="66"/>
      <c r="O41" s="66"/>
      <c r="P41" s="66"/>
      <c r="Q41" s="67"/>
      <c r="R41" s="46"/>
      <c r="S41" s="46"/>
      <c r="T41" s="46"/>
      <c r="U41" s="47"/>
      <c r="V41" s="42"/>
      <c r="W41" s="42"/>
      <c r="X41" s="42"/>
      <c r="Y41" s="43"/>
      <c r="Z41" s="50"/>
      <c r="AA41" s="50"/>
      <c r="AB41" s="50"/>
      <c r="AC41" s="51"/>
      <c r="AD41" s="54"/>
      <c r="AE41" s="54"/>
      <c r="AF41" s="54"/>
      <c r="AG41" s="55"/>
      <c r="AH41" s="58"/>
      <c r="AI41" s="58"/>
      <c r="AJ41" s="58"/>
      <c r="AK41" s="59"/>
      <c r="AL41" s="62"/>
      <c r="AM41" s="62"/>
      <c r="AN41" s="62"/>
      <c r="AO41" s="63"/>
      <c r="AP41" s="5">
        <f t="shared" si="0"/>
        <v>0</v>
      </c>
    </row>
    <row r="42" spans="1:42" x14ac:dyDescent="0.7">
      <c r="A42" s="28">
        <v>40</v>
      </c>
      <c r="B42" s="4"/>
      <c r="C42" s="4"/>
      <c r="D42" s="4"/>
      <c r="E42" s="29"/>
      <c r="F42" s="33"/>
      <c r="G42" s="34"/>
      <c r="H42" s="33"/>
      <c r="I42" s="31"/>
      <c r="J42" s="37"/>
      <c r="K42" s="38"/>
      <c r="L42" s="38"/>
      <c r="M42" s="39"/>
      <c r="N42" s="66"/>
      <c r="O42" s="66"/>
      <c r="P42" s="66"/>
      <c r="Q42" s="67"/>
      <c r="R42" s="46"/>
      <c r="S42" s="46"/>
      <c r="T42" s="46"/>
      <c r="U42" s="47"/>
      <c r="V42" s="42"/>
      <c r="W42" s="42"/>
      <c r="X42" s="42"/>
      <c r="Y42" s="43"/>
      <c r="Z42" s="50"/>
      <c r="AA42" s="50"/>
      <c r="AB42" s="50"/>
      <c r="AC42" s="51"/>
      <c r="AD42" s="54"/>
      <c r="AE42" s="54"/>
      <c r="AF42" s="54"/>
      <c r="AG42" s="55"/>
      <c r="AH42" s="58"/>
      <c r="AI42" s="58"/>
      <c r="AJ42" s="58"/>
      <c r="AK42" s="59"/>
      <c r="AL42" s="62"/>
      <c r="AM42" s="62"/>
      <c r="AN42" s="62"/>
      <c r="AO42" s="63"/>
      <c r="AP42" s="5">
        <f t="shared" si="0"/>
        <v>0</v>
      </c>
    </row>
    <row r="43" spans="1:42" x14ac:dyDescent="0.7">
      <c r="A43" s="28">
        <v>41</v>
      </c>
      <c r="B43" s="4"/>
      <c r="C43" s="4"/>
      <c r="D43" s="4"/>
      <c r="E43" s="29"/>
      <c r="F43" s="33"/>
      <c r="G43" s="34"/>
      <c r="H43" s="33"/>
      <c r="I43" s="31"/>
      <c r="J43" s="37"/>
      <c r="K43" s="38"/>
      <c r="L43" s="38"/>
      <c r="M43" s="39"/>
      <c r="N43" s="66"/>
      <c r="O43" s="66"/>
      <c r="P43" s="66"/>
      <c r="Q43" s="67"/>
      <c r="R43" s="46"/>
      <c r="S43" s="46"/>
      <c r="T43" s="46"/>
      <c r="U43" s="47"/>
      <c r="V43" s="42"/>
      <c r="W43" s="42"/>
      <c r="X43" s="42"/>
      <c r="Y43" s="43"/>
      <c r="Z43" s="50"/>
      <c r="AA43" s="50"/>
      <c r="AB43" s="50"/>
      <c r="AC43" s="51"/>
      <c r="AD43" s="54"/>
      <c r="AE43" s="54"/>
      <c r="AF43" s="54"/>
      <c r="AG43" s="55"/>
      <c r="AH43" s="58"/>
      <c r="AI43" s="58"/>
      <c r="AJ43" s="58"/>
      <c r="AK43" s="59"/>
      <c r="AL43" s="62"/>
      <c r="AM43" s="62"/>
      <c r="AN43" s="62"/>
      <c r="AO43" s="63"/>
      <c r="AP43" s="5">
        <f t="shared" si="0"/>
        <v>0</v>
      </c>
    </row>
    <row r="44" spans="1:42" x14ac:dyDescent="0.7">
      <c r="A44" s="28">
        <v>42</v>
      </c>
      <c r="B44" s="4"/>
      <c r="C44" s="4"/>
      <c r="D44" s="4"/>
      <c r="E44" s="29"/>
      <c r="F44" s="33"/>
      <c r="G44" s="34"/>
      <c r="H44" s="33"/>
      <c r="I44" s="31"/>
      <c r="J44" s="37"/>
      <c r="K44" s="38"/>
      <c r="L44" s="38"/>
      <c r="M44" s="39"/>
      <c r="N44" s="66"/>
      <c r="O44" s="66"/>
      <c r="P44" s="66"/>
      <c r="Q44" s="67"/>
      <c r="R44" s="46"/>
      <c r="S44" s="46"/>
      <c r="T44" s="46"/>
      <c r="U44" s="47"/>
      <c r="V44" s="42"/>
      <c r="W44" s="42"/>
      <c r="X44" s="42"/>
      <c r="Y44" s="43"/>
      <c r="Z44" s="50"/>
      <c r="AA44" s="50"/>
      <c r="AB44" s="50"/>
      <c r="AC44" s="51"/>
      <c r="AD44" s="54"/>
      <c r="AE44" s="54"/>
      <c r="AF44" s="54"/>
      <c r="AG44" s="55"/>
      <c r="AH44" s="58"/>
      <c r="AI44" s="58"/>
      <c r="AJ44" s="58"/>
      <c r="AK44" s="59"/>
      <c r="AL44" s="62"/>
      <c r="AM44" s="62"/>
      <c r="AN44" s="62"/>
      <c r="AO44" s="63"/>
      <c r="AP44" s="5">
        <f t="shared" si="0"/>
        <v>0</v>
      </c>
    </row>
    <row r="45" spans="1:42" x14ac:dyDescent="0.7">
      <c r="A45" s="28">
        <v>43</v>
      </c>
      <c r="B45" s="4"/>
      <c r="C45" s="4"/>
      <c r="D45" s="4"/>
      <c r="E45" s="29"/>
      <c r="F45" s="33"/>
      <c r="G45" s="34"/>
      <c r="H45" s="33"/>
      <c r="I45" s="31"/>
      <c r="J45" s="37"/>
      <c r="K45" s="38"/>
      <c r="L45" s="38"/>
      <c r="M45" s="39"/>
      <c r="N45" s="66"/>
      <c r="O45" s="66"/>
      <c r="P45" s="66"/>
      <c r="Q45" s="67"/>
      <c r="R45" s="46"/>
      <c r="S45" s="46"/>
      <c r="T45" s="46"/>
      <c r="U45" s="47"/>
      <c r="V45" s="42"/>
      <c r="W45" s="42"/>
      <c r="X45" s="42"/>
      <c r="Y45" s="43"/>
      <c r="Z45" s="50"/>
      <c r="AA45" s="50"/>
      <c r="AB45" s="50"/>
      <c r="AC45" s="51"/>
      <c r="AD45" s="54"/>
      <c r="AE45" s="54"/>
      <c r="AF45" s="54"/>
      <c r="AG45" s="55"/>
      <c r="AH45" s="58"/>
      <c r="AI45" s="58"/>
      <c r="AJ45" s="58"/>
      <c r="AK45" s="59"/>
      <c r="AL45" s="62"/>
      <c r="AM45" s="62"/>
      <c r="AN45" s="62"/>
      <c r="AO45" s="63"/>
      <c r="AP45" s="5">
        <f t="shared" si="0"/>
        <v>0</v>
      </c>
    </row>
    <row r="46" spans="1:42" x14ac:dyDescent="0.7">
      <c r="A46" s="28">
        <v>44</v>
      </c>
      <c r="B46" s="4"/>
      <c r="C46" s="4"/>
      <c r="D46" s="4"/>
      <c r="E46" s="29"/>
      <c r="F46" s="33"/>
      <c r="G46" s="34"/>
      <c r="H46" s="33"/>
      <c r="I46" s="31"/>
      <c r="J46" s="37"/>
      <c r="K46" s="38"/>
      <c r="L46" s="38"/>
      <c r="M46" s="39"/>
      <c r="N46" s="66"/>
      <c r="O46" s="66"/>
      <c r="P46" s="66"/>
      <c r="Q46" s="67"/>
      <c r="R46" s="46"/>
      <c r="S46" s="46"/>
      <c r="T46" s="46"/>
      <c r="U46" s="47"/>
      <c r="V46" s="42"/>
      <c r="W46" s="42"/>
      <c r="X46" s="42"/>
      <c r="Y46" s="43"/>
      <c r="Z46" s="50"/>
      <c r="AA46" s="50"/>
      <c r="AB46" s="50"/>
      <c r="AC46" s="51"/>
      <c r="AD46" s="54"/>
      <c r="AE46" s="54"/>
      <c r="AF46" s="54"/>
      <c r="AG46" s="55"/>
      <c r="AH46" s="58"/>
      <c r="AI46" s="58"/>
      <c r="AJ46" s="58"/>
      <c r="AK46" s="59"/>
      <c r="AL46" s="62"/>
      <c r="AM46" s="62"/>
      <c r="AN46" s="62"/>
      <c r="AO46" s="63"/>
      <c r="AP46" s="5">
        <f t="shared" si="0"/>
        <v>0</v>
      </c>
    </row>
    <row r="47" spans="1:42" x14ac:dyDescent="0.7">
      <c r="A47" s="28">
        <v>45</v>
      </c>
      <c r="B47" s="4"/>
      <c r="C47" s="4"/>
      <c r="D47" s="4"/>
      <c r="E47" s="29"/>
      <c r="F47" s="33"/>
      <c r="G47" s="34"/>
      <c r="H47" s="33"/>
      <c r="I47" s="31"/>
      <c r="J47" s="37"/>
      <c r="K47" s="38"/>
      <c r="L47" s="38"/>
      <c r="M47" s="39"/>
      <c r="N47" s="66"/>
      <c r="O47" s="66"/>
      <c r="P47" s="66"/>
      <c r="Q47" s="67"/>
      <c r="R47" s="46"/>
      <c r="S47" s="46"/>
      <c r="T47" s="46"/>
      <c r="U47" s="47"/>
      <c r="V47" s="42"/>
      <c r="W47" s="42"/>
      <c r="X47" s="42"/>
      <c r="Y47" s="43"/>
      <c r="Z47" s="50"/>
      <c r="AA47" s="50"/>
      <c r="AB47" s="50"/>
      <c r="AC47" s="51"/>
      <c r="AD47" s="54"/>
      <c r="AE47" s="54"/>
      <c r="AF47" s="54"/>
      <c r="AG47" s="55"/>
      <c r="AH47" s="58"/>
      <c r="AI47" s="58"/>
      <c r="AJ47" s="58"/>
      <c r="AK47" s="59"/>
      <c r="AL47" s="62"/>
      <c r="AM47" s="62"/>
      <c r="AN47" s="62"/>
      <c r="AO47" s="63"/>
      <c r="AP47" s="5">
        <f t="shared" si="0"/>
        <v>0</v>
      </c>
    </row>
  </sheetData>
  <mergeCells count="11">
    <mergeCell ref="B1:D1"/>
    <mergeCell ref="F1:H1"/>
    <mergeCell ref="J1:L1"/>
    <mergeCell ref="N1:P1"/>
    <mergeCell ref="R1:T1"/>
    <mergeCell ref="AP1:AP2"/>
    <mergeCell ref="V1:X1"/>
    <mergeCell ref="Z1:AB1"/>
    <mergeCell ref="AD1:AF1"/>
    <mergeCell ref="AH1:AJ1"/>
    <mergeCell ref="AL1:AN1"/>
  </mergeCells>
  <phoneticPr fontId="5" type="noConversion"/>
  <pageMargins left="0.74803149606299213" right="0.74803149606299213" top="0.39370078740157483" bottom="0.19685039370078741" header="0.51181102362204722" footer="0.51181102362204722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</sheetPr>
  <dimension ref="A1:FN49"/>
  <sheetViews>
    <sheetView topLeftCell="A31" zoomScale="130" zoomScaleNormal="130" workbookViewId="0">
      <selection activeCell="B3" sqref="B3"/>
    </sheetView>
  </sheetViews>
  <sheetFormatPr defaultColWidth="8.85546875" defaultRowHeight="23.25" x14ac:dyDescent="0.5"/>
  <cols>
    <col min="1" max="1" width="7.5703125" style="137" customWidth="1"/>
    <col min="2" max="73" width="4.5703125" style="137" customWidth="1"/>
    <col min="74" max="82" width="6.5703125" style="137" hidden="1" customWidth="1"/>
    <col min="83" max="83" width="10" style="137" hidden="1" customWidth="1"/>
    <col min="84" max="92" width="5.28515625" style="137" hidden="1" customWidth="1"/>
    <col min="93" max="93" width="8.140625" style="137" hidden="1" customWidth="1"/>
    <col min="94" max="102" width="5.5703125" style="137" hidden="1" customWidth="1"/>
    <col min="103" max="103" width="8.42578125" style="137" hidden="1" customWidth="1"/>
    <col min="104" max="112" width="5.28515625" style="137" hidden="1" customWidth="1"/>
    <col min="113" max="113" width="7.85546875" style="137" hidden="1" customWidth="1"/>
    <col min="114" max="122" width="5.28515625" style="137" hidden="1" customWidth="1"/>
    <col min="123" max="123" width="8.42578125" style="137" hidden="1" customWidth="1"/>
    <col min="124" max="132" width="5.7109375" style="137" hidden="1" customWidth="1"/>
    <col min="133" max="133" width="9" style="137" hidden="1" customWidth="1"/>
    <col min="134" max="142" width="5.28515625" style="137" hidden="1" customWidth="1"/>
    <col min="143" max="143" width="9" style="137" hidden="1" customWidth="1"/>
    <col min="144" max="152" width="5.28515625" style="137" hidden="1" customWidth="1"/>
    <col min="153" max="153" width="7.5703125" style="137" hidden="1" customWidth="1"/>
    <col min="154" max="154" width="4.5703125" style="137" hidden="1" customWidth="1"/>
    <col min="155" max="156" width="4.5703125" style="137" customWidth="1"/>
    <col min="157" max="157" width="7.28515625" style="137" customWidth="1"/>
    <col min="158" max="158" width="6.140625" style="137" customWidth="1"/>
    <col min="159" max="159" width="6.42578125" style="137" customWidth="1"/>
    <col min="160" max="160" width="4.5703125" style="137" customWidth="1"/>
    <col min="161" max="161" width="6.5703125" style="137" customWidth="1"/>
    <col min="162" max="162" width="6.140625" style="137" customWidth="1"/>
    <col min="163" max="163" width="5.7109375" style="137" customWidth="1"/>
    <col min="164" max="164" width="5.42578125" style="137" customWidth="1"/>
    <col min="165" max="165" width="6.5703125" style="137" customWidth="1"/>
    <col min="166" max="166" width="1.140625" style="137" customWidth="1"/>
    <col min="167" max="167" width="4.140625" style="142" customWidth="1"/>
    <col min="168" max="168" width="8.42578125" style="137" customWidth="1"/>
    <col min="169" max="169" width="7.28515625" style="137" customWidth="1"/>
    <col min="170" max="170" width="5.5703125" style="137" customWidth="1"/>
    <col min="171" max="16384" width="8.85546875" style="137"/>
  </cols>
  <sheetData>
    <row r="1" spans="1:170" x14ac:dyDescent="0.5">
      <c r="B1" s="266" t="s">
        <v>3</v>
      </c>
      <c r="C1" s="266"/>
      <c r="D1" s="266"/>
      <c r="E1" s="266"/>
      <c r="F1" s="266"/>
      <c r="G1" s="266"/>
      <c r="H1" s="266"/>
      <c r="I1" s="266"/>
      <c r="J1" s="265" t="s">
        <v>4</v>
      </c>
      <c r="K1" s="265"/>
      <c r="L1" s="265"/>
      <c r="M1" s="265"/>
      <c r="N1" s="265"/>
      <c r="O1" s="265"/>
      <c r="P1" s="265"/>
      <c r="Q1" s="265"/>
      <c r="R1" s="266" t="s">
        <v>38</v>
      </c>
      <c r="S1" s="266"/>
      <c r="T1" s="266"/>
      <c r="U1" s="266"/>
      <c r="V1" s="266"/>
      <c r="W1" s="266"/>
      <c r="X1" s="266"/>
      <c r="Y1" s="266"/>
      <c r="Z1" s="265" t="s">
        <v>121</v>
      </c>
      <c r="AA1" s="265"/>
      <c r="AB1" s="265"/>
      <c r="AC1" s="265"/>
      <c r="AD1" s="265"/>
      <c r="AE1" s="265"/>
      <c r="AF1" s="265"/>
      <c r="AG1" s="265"/>
      <c r="AH1" s="266" t="s">
        <v>18</v>
      </c>
      <c r="AI1" s="266"/>
      <c r="AJ1" s="266"/>
      <c r="AK1" s="266"/>
      <c r="AL1" s="266"/>
      <c r="AM1" s="266"/>
      <c r="AN1" s="266"/>
      <c r="AO1" s="266"/>
      <c r="AP1" s="265" t="s">
        <v>39</v>
      </c>
      <c r="AQ1" s="265"/>
      <c r="AR1" s="265"/>
      <c r="AS1" s="265"/>
      <c r="AT1" s="265"/>
      <c r="AU1" s="265"/>
      <c r="AV1" s="265"/>
      <c r="AW1" s="265"/>
      <c r="AX1" s="266" t="s">
        <v>7</v>
      </c>
      <c r="AY1" s="266"/>
      <c r="AZ1" s="266"/>
      <c r="BA1" s="266"/>
      <c r="BB1" s="266"/>
      <c r="BC1" s="266"/>
      <c r="BD1" s="266"/>
      <c r="BE1" s="266"/>
      <c r="BF1" s="265" t="s">
        <v>34</v>
      </c>
      <c r="BG1" s="265"/>
      <c r="BH1" s="265"/>
      <c r="BI1" s="265"/>
      <c r="BJ1" s="265"/>
      <c r="BK1" s="265"/>
      <c r="BL1" s="265"/>
      <c r="BM1" s="265"/>
      <c r="BN1" s="266" t="s">
        <v>122</v>
      </c>
      <c r="BO1" s="266"/>
      <c r="BP1" s="266"/>
      <c r="BQ1" s="266"/>
      <c r="BR1" s="266"/>
      <c r="BS1" s="266"/>
      <c r="BT1" s="266"/>
      <c r="BU1" s="266"/>
      <c r="FB1" s="137" t="s">
        <v>68</v>
      </c>
      <c r="FH1" s="138" t="s">
        <v>125</v>
      </c>
      <c r="FI1" s="139">
        <f>กรอกข้อมูล!B14</f>
        <v>0</v>
      </c>
      <c r="FK1" s="137"/>
    </row>
    <row r="2" spans="1:170" x14ac:dyDescent="0.5">
      <c r="A2" s="140" t="s">
        <v>8</v>
      </c>
      <c r="B2" s="169" t="s">
        <v>113</v>
      </c>
      <c r="C2" s="169" t="s">
        <v>114</v>
      </c>
      <c r="D2" s="169" t="s">
        <v>115</v>
      </c>
      <c r="E2" s="169" t="s">
        <v>116</v>
      </c>
      <c r="F2" s="169" t="s">
        <v>117</v>
      </c>
      <c r="G2" s="169" t="s">
        <v>118</v>
      </c>
      <c r="H2" s="169" t="s">
        <v>119</v>
      </c>
      <c r="I2" s="169" t="s">
        <v>120</v>
      </c>
      <c r="J2" s="171" t="s">
        <v>113</v>
      </c>
      <c r="K2" s="171" t="s">
        <v>114</v>
      </c>
      <c r="L2" s="171" t="s">
        <v>115</v>
      </c>
      <c r="M2" s="171" t="s">
        <v>116</v>
      </c>
      <c r="N2" s="171" t="s">
        <v>117</v>
      </c>
      <c r="O2" s="171" t="s">
        <v>118</v>
      </c>
      <c r="P2" s="171" t="s">
        <v>119</v>
      </c>
      <c r="Q2" s="171" t="s">
        <v>120</v>
      </c>
      <c r="R2" s="169" t="s">
        <v>113</v>
      </c>
      <c r="S2" s="169" t="s">
        <v>114</v>
      </c>
      <c r="T2" s="169" t="s">
        <v>115</v>
      </c>
      <c r="U2" s="169" t="s">
        <v>116</v>
      </c>
      <c r="V2" s="169" t="s">
        <v>117</v>
      </c>
      <c r="W2" s="169" t="s">
        <v>118</v>
      </c>
      <c r="X2" s="169" t="s">
        <v>119</v>
      </c>
      <c r="Y2" s="169" t="s">
        <v>120</v>
      </c>
      <c r="Z2" s="171" t="s">
        <v>113</v>
      </c>
      <c r="AA2" s="171" t="s">
        <v>114</v>
      </c>
      <c r="AB2" s="171" t="s">
        <v>115</v>
      </c>
      <c r="AC2" s="171" t="s">
        <v>116</v>
      </c>
      <c r="AD2" s="171" t="s">
        <v>117</v>
      </c>
      <c r="AE2" s="171" t="s">
        <v>118</v>
      </c>
      <c r="AF2" s="171" t="s">
        <v>119</v>
      </c>
      <c r="AG2" s="171" t="s">
        <v>120</v>
      </c>
      <c r="AH2" s="169" t="s">
        <v>113</v>
      </c>
      <c r="AI2" s="169" t="s">
        <v>114</v>
      </c>
      <c r="AJ2" s="169" t="s">
        <v>115</v>
      </c>
      <c r="AK2" s="169" t="s">
        <v>116</v>
      </c>
      <c r="AL2" s="169" t="s">
        <v>117</v>
      </c>
      <c r="AM2" s="169" t="s">
        <v>118</v>
      </c>
      <c r="AN2" s="169" t="s">
        <v>119</v>
      </c>
      <c r="AO2" s="169" t="s">
        <v>120</v>
      </c>
      <c r="AP2" s="171" t="s">
        <v>113</v>
      </c>
      <c r="AQ2" s="171" t="s">
        <v>114</v>
      </c>
      <c r="AR2" s="171" t="s">
        <v>115</v>
      </c>
      <c r="AS2" s="171" t="s">
        <v>116</v>
      </c>
      <c r="AT2" s="171" t="s">
        <v>117</v>
      </c>
      <c r="AU2" s="171" t="s">
        <v>118</v>
      </c>
      <c r="AV2" s="171" t="s">
        <v>119</v>
      </c>
      <c r="AW2" s="171" t="s">
        <v>120</v>
      </c>
      <c r="AX2" s="169" t="s">
        <v>113</v>
      </c>
      <c r="AY2" s="169" t="s">
        <v>114</v>
      </c>
      <c r="AZ2" s="169" t="s">
        <v>115</v>
      </c>
      <c r="BA2" s="169" t="s">
        <v>116</v>
      </c>
      <c r="BB2" s="169" t="s">
        <v>117</v>
      </c>
      <c r="BC2" s="169" t="s">
        <v>118</v>
      </c>
      <c r="BD2" s="169" t="s">
        <v>119</v>
      </c>
      <c r="BE2" s="169" t="s">
        <v>120</v>
      </c>
      <c r="BF2" s="171" t="s">
        <v>113</v>
      </c>
      <c r="BG2" s="171" t="s">
        <v>114</v>
      </c>
      <c r="BH2" s="171" t="s">
        <v>115</v>
      </c>
      <c r="BI2" s="171" t="s">
        <v>116</v>
      </c>
      <c r="BJ2" s="171" t="s">
        <v>117</v>
      </c>
      <c r="BK2" s="171" t="s">
        <v>118</v>
      </c>
      <c r="BL2" s="171" t="s">
        <v>119</v>
      </c>
      <c r="BM2" s="171" t="s">
        <v>120</v>
      </c>
      <c r="BN2" s="169" t="s">
        <v>113</v>
      </c>
      <c r="BO2" s="169" t="s">
        <v>114</v>
      </c>
      <c r="BP2" s="169" t="s">
        <v>115</v>
      </c>
      <c r="BQ2" s="169" t="s">
        <v>116</v>
      </c>
      <c r="BR2" s="169" t="s">
        <v>117</v>
      </c>
      <c r="BS2" s="169" t="s">
        <v>118</v>
      </c>
      <c r="BT2" s="169" t="s">
        <v>119</v>
      </c>
      <c r="BU2" s="169" t="s">
        <v>120</v>
      </c>
      <c r="BV2" s="140" t="s">
        <v>69</v>
      </c>
      <c r="BW2" s="140" t="s">
        <v>72</v>
      </c>
      <c r="BX2" s="140" t="s">
        <v>71</v>
      </c>
      <c r="BY2" s="140" t="s">
        <v>70</v>
      </c>
      <c r="BZ2" s="140" t="s">
        <v>84</v>
      </c>
      <c r="CA2" s="140" t="s">
        <v>73</v>
      </c>
      <c r="CB2" s="140" t="s">
        <v>74</v>
      </c>
      <c r="CC2" s="140" t="s">
        <v>75</v>
      </c>
      <c r="CD2" s="140" t="s">
        <v>76</v>
      </c>
      <c r="CE2" s="141" t="s">
        <v>60</v>
      </c>
      <c r="CF2" s="140" t="s">
        <v>69</v>
      </c>
      <c r="CG2" s="140" t="s">
        <v>72</v>
      </c>
      <c r="CH2" s="140" t="s">
        <v>71</v>
      </c>
      <c r="CI2" s="140" t="s">
        <v>70</v>
      </c>
      <c r="CJ2" s="140" t="s">
        <v>84</v>
      </c>
      <c r="CK2" s="140" t="s">
        <v>73</v>
      </c>
      <c r="CL2" s="140" t="s">
        <v>74</v>
      </c>
      <c r="CM2" s="140" t="s">
        <v>75</v>
      </c>
      <c r="CN2" s="140" t="s">
        <v>76</v>
      </c>
      <c r="CO2" s="141" t="s">
        <v>61</v>
      </c>
      <c r="CP2" s="140" t="s">
        <v>69</v>
      </c>
      <c r="CQ2" s="140" t="s">
        <v>72</v>
      </c>
      <c r="CR2" s="140" t="s">
        <v>71</v>
      </c>
      <c r="CS2" s="140" t="s">
        <v>70</v>
      </c>
      <c r="CT2" s="140" t="s">
        <v>84</v>
      </c>
      <c r="CU2" s="140" t="s">
        <v>73</v>
      </c>
      <c r="CV2" s="140" t="s">
        <v>74</v>
      </c>
      <c r="CW2" s="140" t="s">
        <v>75</v>
      </c>
      <c r="CX2" s="140" t="s">
        <v>76</v>
      </c>
      <c r="CY2" s="141" t="s">
        <v>62</v>
      </c>
      <c r="CZ2" s="140" t="s">
        <v>69</v>
      </c>
      <c r="DA2" s="140" t="s">
        <v>72</v>
      </c>
      <c r="DB2" s="140" t="s">
        <v>71</v>
      </c>
      <c r="DC2" s="140" t="s">
        <v>70</v>
      </c>
      <c r="DD2" s="140" t="s">
        <v>84</v>
      </c>
      <c r="DE2" s="140" t="s">
        <v>73</v>
      </c>
      <c r="DF2" s="140" t="s">
        <v>74</v>
      </c>
      <c r="DG2" s="140" t="s">
        <v>75</v>
      </c>
      <c r="DH2" s="140" t="s">
        <v>76</v>
      </c>
      <c r="DI2" s="141" t="s">
        <v>63</v>
      </c>
      <c r="DJ2" s="140" t="s">
        <v>69</v>
      </c>
      <c r="DK2" s="140" t="s">
        <v>72</v>
      </c>
      <c r="DL2" s="140" t="s">
        <v>71</v>
      </c>
      <c r="DM2" s="140" t="s">
        <v>70</v>
      </c>
      <c r="DN2" s="140" t="s">
        <v>84</v>
      </c>
      <c r="DO2" s="140" t="s">
        <v>73</v>
      </c>
      <c r="DP2" s="140" t="s">
        <v>74</v>
      </c>
      <c r="DQ2" s="140" t="s">
        <v>75</v>
      </c>
      <c r="DR2" s="140" t="s">
        <v>76</v>
      </c>
      <c r="DS2" s="141" t="s">
        <v>64</v>
      </c>
      <c r="DT2" s="140" t="s">
        <v>69</v>
      </c>
      <c r="DU2" s="140" t="s">
        <v>72</v>
      </c>
      <c r="DV2" s="140" t="s">
        <v>71</v>
      </c>
      <c r="DW2" s="140" t="s">
        <v>70</v>
      </c>
      <c r="DX2" s="140" t="s">
        <v>84</v>
      </c>
      <c r="DY2" s="140" t="s">
        <v>73</v>
      </c>
      <c r="DZ2" s="140" t="s">
        <v>74</v>
      </c>
      <c r="EA2" s="140" t="s">
        <v>75</v>
      </c>
      <c r="EB2" s="140" t="s">
        <v>76</v>
      </c>
      <c r="EC2" s="141" t="s">
        <v>65</v>
      </c>
      <c r="ED2" s="140" t="s">
        <v>69</v>
      </c>
      <c r="EE2" s="140" t="s">
        <v>72</v>
      </c>
      <c r="EF2" s="140" t="s">
        <v>71</v>
      </c>
      <c r="EG2" s="140" t="s">
        <v>70</v>
      </c>
      <c r="EH2" s="140" t="s">
        <v>84</v>
      </c>
      <c r="EI2" s="140" t="s">
        <v>73</v>
      </c>
      <c r="EJ2" s="140" t="s">
        <v>74</v>
      </c>
      <c r="EK2" s="140" t="s">
        <v>75</v>
      </c>
      <c r="EL2" s="140" t="s">
        <v>76</v>
      </c>
      <c r="EM2" s="141" t="s">
        <v>66</v>
      </c>
      <c r="EN2" s="140" t="s">
        <v>69</v>
      </c>
      <c r="EO2" s="140" t="s">
        <v>72</v>
      </c>
      <c r="EP2" s="140" t="s">
        <v>71</v>
      </c>
      <c r="EQ2" s="140" t="s">
        <v>70</v>
      </c>
      <c r="ER2" s="140" t="s">
        <v>84</v>
      </c>
      <c r="ES2" s="140" t="s">
        <v>73</v>
      </c>
      <c r="ET2" s="140" t="s">
        <v>74</v>
      </c>
      <c r="EU2" s="140" t="s">
        <v>75</v>
      </c>
      <c r="EV2" s="140" t="s">
        <v>76</v>
      </c>
      <c r="EW2" s="141" t="s">
        <v>67</v>
      </c>
      <c r="EX2" s="142"/>
      <c r="EY2" s="142"/>
      <c r="EZ2" s="142"/>
      <c r="FA2" s="143" t="s">
        <v>8</v>
      </c>
      <c r="FB2" s="136" t="s">
        <v>126</v>
      </c>
      <c r="FC2" s="135" t="s">
        <v>127</v>
      </c>
      <c r="FD2" s="135" t="s">
        <v>62</v>
      </c>
      <c r="FE2" s="135" t="s">
        <v>63</v>
      </c>
      <c r="FF2" s="135" t="s">
        <v>128</v>
      </c>
      <c r="FG2" s="135" t="s">
        <v>129</v>
      </c>
      <c r="FH2" s="135" t="s">
        <v>130</v>
      </c>
      <c r="FI2" s="135" t="s">
        <v>131</v>
      </c>
      <c r="FJ2" s="134"/>
      <c r="FK2" s="135" t="s">
        <v>77</v>
      </c>
      <c r="FL2" s="135" t="s">
        <v>79</v>
      </c>
    </row>
    <row r="3" spans="1:170" ht="16.5" customHeight="1" x14ac:dyDescent="0.5">
      <c r="A3" s="140">
        <v>1</v>
      </c>
      <c r="B3" s="170"/>
      <c r="C3" s="170"/>
      <c r="D3" s="170"/>
      <c r="E3" s="170"/>
      <c r="F3" s="170"/>
      <c r="G3" s="170"/>
      <c r="H3" s="170"/>
      <c r="I3" s="170"/>
      <c r="J3" s="172"/>
      <c r="K3" s="172"/>
      <c r="L3" s="172"/>
      <c r="M3" s="172"/>
      <c r="N3" s="172"/>
      <c r="O3" s="172"/>
      <c r="P3" s="172"/>
      <c r="Q3" s="172"/>
      <c r="R3" s="170"/>
      <c r="S3" s="170"/>
      <c r="T3" s="170"/>
      <c r="U3" s="170"/>
      <c r="V3" s="170"/>
      <c r="W3" s="170"/>
      <c r="X3" s="170"/>
      <c r="Y3" s="170"/>
      <c r="Z3" s="172"/>
      <c r="AA3" s="172"/>
      <c r="AB3" s="172"/>
      <c r="AC3" s="172"/>
      <c r="AD3" s="172"/>
      <c r="AE3" s="172"/>
      <c r="AF3" s="172"/>
      <c r="AG3" s="172"/>
      <c r="AH3" s="170"/>
      <c r="AI3" s="170"/>
      <c r="AJ3" s="170"/>
      <c r="AK3" s="170"/>
      <c r="AL3" s="170"/>
      <c r="AM3" s="170"/>
      <c r="AN3" s="170"/>
      <c r="AO3" s="170"/>
      <c r="AP3" s="172"/>
      <c r="AQ3" s="172"/>
      <c r="AR3" s="172"/>
      <c r="AS3" s="172"/>
      <c r="AT3" s="172"/>
      <c r="AU3" s="172"/>
      <c r="AV3" s="172"/>
      <c r="AW3" s="172"/>
      <c r="AX3" s="170"/>
      <c r="AY3" s="170"/>
      <c r="AZ3" s="170"/>
      <c r="BA3" s="170"/>
      <c r="BB3" s="170"/>
      <c r="BC3" s="170"/>
      <c r="BD3" s="170"/>
      <c r="BE3" s="170"/>
      <c r="BF3" s="172"/>
      <c r="BG3" s="172"/>
      <c r="BH3" s="172"/>
      <c r="BI3" s="172"/>
      <c r="BJ3" s="172"/>
      <c r="BK3" s="172"/>
      <c r="BL3" s="172"/>
      <c r="BM3" s="172"/>
      <c r="BN3" s="170"/>
      <c r="BO3" s="170"/>
      <c r="BP3" s="170"/>
      <c r="BQ3" s="170"/>
      <c r="BR3" s="170"/>
      <c r="BS3" s="170"/>
      <c r="BT3" s="170"/>
      <c r="BU3" s="170"/>
      <c r="BV3" s="144" t="str">
        <f>IF(B3="","",B3)</f>
        <v/>
      </c>
      <c r="BW3" s="144" t="str">
        <f>IF(J3="","",J3)</f>
        <v/>
      </c>
      <c r="BX3" s="144" t="str">
        <f>IF(R3="","",R3)</f>
        <v/>
      </c>
      <c r="BY3" s="144" t="str">
        <f>IF(Z3="","",Z3)</f>
        <v/>
      </c>
      <c r="BZ3" s="144" t="str">
        <f>IF(AH3="","",AH3)</f>
        <v/>
      </c>
      <c r="CA3" s="144" t="str">
        <f>IF(AP3="","",AP3)</f>
        <v/>
      </c>
      <c r="CB3" s="144" t="str">
        <f>IF(AX3="","",AX3)</f>
        <v/>
      </c>
      <c r="CC3" s="144" t="str">
        <f>IF(BF3="","",BF3)</f>
        <v/>
      </c>
      <c r="CD3" s="144" t="str">
        <f>IF(BN3="","",BN3)</f>
        <v/>
      </c>
      <c r="CE3" s="145" t="str">
        <f>IF(BV3="","",ROUND(AVERAGE(BV3:CD3),0))</f>
        <v/>
      </c>
      <c r="CF3" s="144" t="str">
        <f>IF(C3="","",C3)</f>
        <v/>
      </c>
      <c r="CG3" s="144" t="str">
        <f>IF(K3="","",K3)</f>
        <v/>
      </c>
      <c r="CH3" s="144" t="str">
        <f>IF(S3="","",S3)</f>
        <v/>
      </c>
      <c r="CI3" s="144" t="str">
        <f>IF(AA3="","",AA3)</f>
        <v/>
      </c>
      <c r="CJ3" s="144" t="str">
        <f>IF(AI3="","",AI3)</f>
        <v/>
      </c>
      <c r="CK3" s="144" t="str">
        <f>IF(AQ3="","",AQ3)</f>
        <v/>
      </c>
      <c r="CL3" s="144" t="str">
        <f>IF(AY3="","",AY3)</f>
        <v/>
      </c>
      <c r="CM3" s="144" t="str">
        <f>IF(BG3="","",BG3)</f>
        <v/>
      </c>
      <c r="CN3" s="144" t="str">
        <f>IF(BO3="","",BO3)</f>
        <v/>
      </c>
      <c r="CO3" s="145" t="str">
        <f>IF(CF3="","",ROUND(AVERAGE(CF3:CN3),0))</f>
        <v/>
      </c>
      <c r="CP3" s="144" t="str">
        <f>IF(D3="","",D3)</f>
        <v/>
      </c>
      <c r="CQ3" s="144" t="str">
        <f>IF(L3="","",L3)</f>
        <v/>
      </c>
      <c r="CR3" s="144" t="str">
        <f>IF(T3="","",T3)</f>
        <v/>
      </c>
      <c r="CS3" s="144" t="str">
        <f>IF(AB3="","",AB3)</f>
        <v/>
      </c>
      <c r="CT3" s="144" t="str">
        <f>IF(AJ3="","",AJ3)</f>
        <v/>
      </c>
      <c r="CU3" s="144" t="str">
        <f>IF(AR3="","",AR3)</f>
        <v/>
      </c>
      <c r="CV3" s="144" t="str">
        <f>IF(AZ3="","",AZ3)</f>
        <v/>
      </c>
      <c r="CW3" s="144" t="str">
        <f>IF(BH3="","",BH3)</f>
        <v/>
      </c>
      <c r="CX3" s="144" t="str">
        <f>IF(BP3="","",BP3)</f>
        <v/>
      </c>
      <c r="CY3" s="145" t="str">
        <f>IF(CP3="","",ROUND(AVERAGE(CP3:CX3),0))</f>
        <v/>
      </c>
      <c r="CZ3" s="144" t="str">
        <f>IF(E3="","",E3)</f>
        <v/>
      </c>
      <c r="DA3" s="144" t="str">
        <f>IF(M3="","",M3)</f>
        <v/>
      </c>
      <c r="DB3" s="144" t="str">
        <f>IF(U3="","",U3)</f>
        <v/>
      </c>
      <c r="DC3" s="144" t="str">
        <f>IF(AC3="","",AC3)</f>
        <v/>
      </c>
      <c r="DD3" s="144" t="str">
        <f>IF(AK3="","",AK3)</f>
        <v/>
      </c>
      <c r="DE3" s="144" t="str">
        <f>IF(AS3="","",AS3)</f>
        <v/>
      </c>
      <c r="DF3" s="144" t="str">
        <f>IF(BA3="","",BA3)</f>
        <v/>
      </c>
      <c r="DG3" s="144" t="str">
        <f>IF(BI3="","",BI3)</f>
        <v/>
      </c>
      <c r="DH3" s="144" t="str">
        <f>IF(BQ3="","",BQ3)</f>
        <v/>
      </c>
      <c r="DI3" s="145" t="str">
        <f>IF(CZ3="","",ROUND(AVERAGE(CZ3:DH3),0))</f>
        <v/>
      </c>
      <c r="DJ3" s="144" t="str">
        <f>IF(F3="","",F3)</f>
        <v/>
      </c>
      <c r="DK3" s="144" t="str">
        <f>IF(N3="","",N3)</f>
        <v/>
      </c>
      <c r="DL3" s="144" t="str">
        <f>IF(V3="","",V3)</f>
        <v/>
      </c>
      <c r="DM3" s="144" t="str">
        <f>IF(AD3="","",AD3)</f>
        <v/>
      </c>
      <c r="DN3" s="144" t="str">
        <f>IF(AL3="","",AL3)</f>
        <v/>
      </c>
      <c r="DO3" s="144" t="str">
        <f>IF(AT3="","",AT3)</f>
        <v/>
      </c>
      <c r="DP3" s="144" t="str">
        <f>IF(BB3="","",BB3)</f>
        <v/>
      </c>
      <c r="DQ3" s="144" t="str">
        <f>IF(BJ3="","",BJ3)</f>
        <v/>
      </c>
      <c r="DR3" s="144" t="str">
        <f>IF(BR3="","",BR3)</f>
        <v/>
      </c>
      <c r="DS3" s="145" t="str">
        <f>IF(DJ3="","",ROUND(AVERAGE(DJ3:DR3),0))</f>
        <v/>
      </c>
      <c r="DT3" s="144" t="str">
        <f>IF(G3="","",G3)</f>
        <v/>
      </c>
      <c r="DU3" s="144" t="str">
        <f>IF(O3="","",O3)</f>
        <v/>
      </c>
      <c r="DV3" s="144" t="str">
        <f>IF(W3="","",W3)</f>
        <v/>
      </c>
      <c r="DW3" s="144" t="str">
        <f>IF(AE3="","",AE3)</f>
        <v/>
      </c>
      <c r="DX3" s="144" t="str">
        <f>IF(AM3="","",AM3)</f>
        <v/>
      </c>
      <c r="DY3" s="144" t="str">
        <f>IF(AU3="","",AU3)</f>
        <v/>
      </c>
      <c r="DZ3" s="144" t="str">
        <f>IF(BC3="","",BC3)</f>
        <v/>
      </c>
      <c r="EA3" s="144" t="str">
        <f>IF(BK3="","",BK3)</f>
        <v/>
      </c>
      <c r="EB3" s="144" t="str">
        <f>IF(BS3="","",BS3)</f>
        <v/>
      </c>
      <c r="EC3" s="145" t="str">
        <f>IF(DT3="","",ROUND(AVERAGE(DT3:EB3),0))</f>
        <v/>
      </c>
      <c r="ED3" s="144" t="str">
        <f>IF(H3="","",H3)</f>
        <v/>
      </c>
      <c r="EE3" s="144" t="str">
        <f>IF(P3="","",P3)</f>
        <v/>
      </c>
      <c r="EF3" s="144" t="str">
        <f>IF(X3="","",X3)</f>
        <v/>
      </c>
      <c r="EG3" s="144" t="str">
        <f>IF(AF3="","",AF3)</f>
        <v/>
      </c>
      <c r="EH3" s="144" t="str">
        <f>IF(AN3="","",AN3)</f>
        <v/>
      </c>
      <c r="EI3" s="144" t="str">
        <f>IF(AV3="","",AV3)</f>
        <v/>
      </c>
      <c r="EJ3" s="144" t="str">
        <f>IF(BD3="","",BD3)</f>
        <v/>
      </c>
      <c r="EK3" s="144" t="str">
        <f>IF(BL3="","",BL3)</f>
        <v/>
      </c>
      <c r="EL3" s="144" t="str">
        <f>IF(BT3="","",BT3)</f>
        <v/>
      </c>
      <c r="EM3" s="145" t="str">
        <f>IF(ED3="","",ROUND(AVERAGE(ED3:EL3),0))</f>
        <v/>
      </c>
      <c r="EN3" s="144" t="str">
        <f>IF(I3="","",I3)</f>
        <v/>
      </c>
      <c r="EO3" s="144" t="str">
        <f>IF(Q3="","",Q3)</f>
        <v/>
      </c>
      <c r="EP3" s="144" t="str">
        <f>IF(Y3="","",Y3)</f>
        <v/>
      </c>
      <c r="EQ3" s="144" t="str">
        <f>IF(AG3="","",AG3)</f>
        <v/>
      </c>
      <c r="ER3" s="144" t="str">
        <f>IF(AO3="","",AO3)</f>
        <v/>
      </c>
      <c r="ES3" s="144" t="str">
        <f>IF(AW3="","",AW3)</f>
        <v/>
      </c>
      <c r="ET3" s="144" t="str">
        <f>IF(BE3="","",BE3)</f>
        <v/>
      </c>
      <c r="EU3" s="144" t="str">
        <f>IF(BM3="","",BM3)</f>
        <v/>
      </c>
      <c r="EV3" s="144" t="str">
        <f>IF(BU3="","",BU3)</f>
        <v/>
      </c>
      <c r="EW3" s="145" t="str">
        <f>IF(EN3="","",ROUND(AVERAGE(EN3:EV3),0))</f>
        <v/>
      </c>
      <c r="EX3" s="146"/>
      <c r="EY3" s="146"/>
      <c r="EZ3" s="146"/>
      <c r="FA3" s="141">
        <v>1</v>
      </c>
      <c r="FB3" s="150" t="str">
        <f>CE3</f>
        <v/>
      </c>
      <c r="FC3" s="150" t="str">
        <f>CO3</f>
        <v/>
      </c>
      <c r="FD3" s="150" t="str">
        <f>CY3</f>
        <v/>
      </c>
      <c r="FE3" s="150" t="str">
        <f>DI3</f>
        <v/>
      </c>
      <c r="FF3" s="150" t="str">
        <f>DS3</f>
        <v/>
      </c>
      <c r="FG3" s="150" t="str">
        <f>EC3</f>
        <v/>
      </c>
      <c r="FH3" s="150" t="str">
        <f>EM3</f>
        <v/>
      </c>
      <c r="FI3" s="150" t="str">
        <f>EW3</f>
        <v/>
      </c>
      <c r="FJ3" s="151"/>
      <c r="FK3" s="152" t="str">
        <f>IF(FB3="","",AVERAGE(FB3:FI3))</f>
        <v/>
      </c>
      <c r="FL3" s="148" t="str">
        <f>IF(FK3="","",IF(FK3&gt;=2.5,"ดีเยี่ยม",IF(FK3&gt;=1.5,"ดี",IF(FK3&gt;=1,"ผ่านเกณฑ์ฯ",IF(FK3&lt;1,"ไม่ผ่านเกณฑ์ฯ")))))</f>
        <v/>
      </c>
    </row>
    <row r="4" spans="1:170" ht="16.5" customHeight="1" x14ac:dyDescent="0.5">
      <c r="A4" s="140">
        <v>2</v>
      </c>
      <c r="B4" s="170"/>
      <c r="C4" s="170"/>
      <c r="D4" s="170"/>
      <c r="E4" s="170"/>
      <c r="F4" s="170"/>
      <c r="G4" s="170"/>
      <c r="H4" s="170"/>
      <c r="I4" s="170"/>
      <c r="J4" s="172"/>
      <c r="K4" s="172"/>
      <c r="L4" s="172"/>
      <c r="M4" s="172"/>
      <c r="N4" s="172"/>
      <c r="O4" s="172"/>
      <c r="P4" s="172"/>
      <c r="Q4" s="172"/>
      <c r="R4" s="170"/>
      <c r="S4" s="170"/>
      <c r="T4" s="170"/>
      <c r="U4" s="170"/>
      <c r="V4" s="170"/>
      <c r="W4" s="170"/>
      <c r="X4" s="170"/>
      <c r="Y4" s="170"/>
      <c r="Z4" s="172"/>
      <c r="AA4" s="172"/>
      <c r="AB4" s="172"/>
      <c r="AC4" s="172"/>
      <c r="AD4" s="172"/>
      <c r="AE4" s="172"/>
      <c r="AF4" s="172"/>
      <c r="AG4" s="172"/>
      <c r="AH4" s="170"/>
      <c r="AI4" s="170"/>
      <c r="AJ4" s="170"/>
      <c r="AK4" s="170"/>
      <c r="AL4" s="170"/>
      <c r="AM4" s="170"/>
      <c r="AN4" s="170"/>
      <c r="AO4" s="170"/>
      <c r="AP4" s="172"/>
      <c r="AQ4" s="172"/>
      <c r="AR4" s="172"/>
      <c r="AS4" s="172"/>
      <c r="AT4" s="172"/>
      <c r="AU4" s="172"/>
      <c r="AV4" s="172"/>
      <c r="AW4" s="172"/>
      <c r="AX4" s="170"/>
      <c r="AY4" s="170"/>
      <c r="AZ4" s="170"/>
      <c r="BA4" s="170"/>
      <c r="BB4" s="170"/>
      <c r="BC4" s="170"/>
      <c r="BD4" s="170"/>
      <c r="BE4" s="170"/>
      <c r="BF4" s="172"/>
      <c r="BG4" s="172"/>
      <c r="BH4" s="172"/>
      <c r="BI4" s="172"/>
      <c r="BJ4" s="172"/>
      <c r="BK4" s="172"/>
      <c r="BL4" s="172"/>
      <c r="BM4" s="172"/>
      <c r="BN4" s="170"/>
      <c r="BO4" s="170"/>
      <c r="BP4" s="170"/>
      <c r="BQ4" s="170"/>
      <c r="BR4" s="170"/>
      <c r="BS4" s="170"/>
      <c r="BT4" s="170"/>
      <c r="BU4" s="170"/>
      <c r="BV4" s="144" t="str">
        <f t="shared" ref="BV4:BV47" si="0">IF(B4="","",B4)</f>
        <v/>
      </c>
      <c r="BW4" s="144" t="str">
        <f t="shared" ref="BW4:BW47" si="1">IF(J4="","",J4)</f>
        <v/>
      </c>
      <c r="BX4" s="144" t="str">
        <f t="shared" ref="BX4:BX47" si="2">IF(R4="","",R4)</f>
        <v/>
      </c>
      <c r="BY4" s="144" t="str">
        <f t="shared" ref="BY4:BY47" si="3">IF(Z4="","",Z4)</f>
        <v/>
      </c>
      <c r="BZ4" s="144" t="str">
        <f t="shared" ref="BZ4:BZ47" si="4">IF(AH4="","",AH4)</f>
        <v/>
      </c>
      <c r="CA4" s="144" t="str">
        <f t="shared" ref="CA4:CA47" si="5">IF(AP4="","",AP4)</f>
        <v/>
      </c>
      <c r="CB4" s="144" t="str">
        <f t="shared" ref="CB4:CB47" si="6">IF(AX4="","",AX4)</f>
        <v/>
      </c>
      <c r="CC4" s="144" t="str">
        <f t="shared" ref="CC4:CC47" si="7">IF(BF4="","",BF4)</f>
        <v/>
      </c>
      <c r="CD4" s="144" t="str">
        <f t="shared" ref="CD4:CD47" si="8">IF(BN4="","",BN4)</f>
        <v/>
      </c>
      <c r="CE4" s="145" t="str">
        <f t="shared" ref="CE4:CE42" si="9">IF(BV4="","",ROUND(AVERAGE(BV4:CD4),0))</f>
        <v/>
      </c>
      <c r="CF4" s="144" t="str">
        <f t="shared" ref="CF4:CF47" si="10">IF(C4="","",C4)</f>
        <v/>
      </c>
      <c r="CG4" s="144" t="str">
        <f t="shared" ref="CG4:CG47" si="11">IF(K4="","",K4)</f>
        <v/>
      </c>
      <c r="CH4" s="144" t="str">
        <f t="shared" ref="CH4:CH47" si="12">IF(S4="","",S4)</f>
        <v/>
      </c>
      <c r="CI4" s="144" t="str">
        <f t="shared" ref="CI4:CI47" si="13">IF(AA4="","",AA4)</f>
        <v/>
      </c>
      <c r="CJ4" s="144" t="str">
        <f t="shared" ref="CJ4:CJ47" si="14">IF(AI4="","",AI4)</f>
        <v/>
      </c>
      <c r="CK4" s="144" t="str">
        <f t="shared" ref="CK4:CK47" si="15">IF(AQ4="","",AQ4)</f>
        <v/>
      </c>
      <c r="CL4" s="144" t="str">
        <f t="shared" ref="CL4:CL47" si="16">IF(AY4="","",AY4)</f>
        <v/>
      </c>
      <c r="CM4" s="144" t="str">
        <f t="shared" ref="CM4:CM47" si="17">IF(BG4="","",BG4)</f>
        <v/>
      </c>
      <c r="CN4" s="144" t="str">
        <f t="shared" ref="CN4:CN47" si="18">IF(BO4="","",BO4)</f>
        <v/>
      </c>
      <c r="CO4" s="145" t="str">
        <f t="shared" ref="CO4:CO42" si="19">IF(CF4="","",ROUND(AVERAGE(CF4:CN4),0))</f>
        <v/>
      </c>
      <c r="CP4" s="144" t="str">
        <f t="shared" ref="CP4:CP47" si="20">IF(D4="","",D4)</f>
        <v/>
      </c>
      <c r="CQ4" s="144" t="str">
        <f t="shared" ref="CQ4:CQ47" si="21">IF(L4="","",L4)</f>
        <v/>
      </c>
      <c r="CR4" s="144" t="str">
        <f t="shared" ref="CR4:CR47" si="22">IF(T4="","",T4)</f>
        <v/>
      </c>
      <c r="CS4" s="144" t="str">
        <f t="shared" ref="CS4:CS47" si="23">IF(AB4="","",AB4)</f>
        <v/>
      </c>
      <c r="CT4" s="144" t="str">
        <f t="shared" ref="CT4:CT47" si="24">IF(AJ4="","",AJ4)</f>
        <v/>
      </c>
      <c r="CU4" s="144" t="str">
        <f t="shared" ref="CU4:CU47" si="25">IF(AR4="","",AR4)</f>
        <v/>
      </c>
      <c r="CV4" s="144" t="str">
        <f t="shared" ref="CV4:CV47" si="26">IF(AZ4="","",AZ4)</f>
        <v/>
      </c>
      <c r="CW4" s="144" t="str">
        <f t="shared" ref="CW4:CW47" si="27">IF(BH4="","",BH4)</f>
        <v/>
      </c>
      <c r="CX4" s="144" t="str">
        <f t="shared" ref="CX4:CX47" si="28">IF(BP4="","",BP4)</f>
        <v/>
      </c>
      <c r="CY4" s="145" t="str">
        <f t="shared" ref="CY4:CY42" si="29">IF(CP4="","",ROUND(AVERAGE(CP4:CX4),0))</f>
        <v/>
      </c>
      <c r="CZ4" s="144" t="str">
        <f t="shared" ref="CZ4:CZ47" si="30">IF(E4="","",E4)</f>
        <v/>
      </c>
      <c r="DA4" s="144" t="str">
        <f t="shared" ref="DA4:DA47" si="31">IF(M4="","",M4)</f>
        <v/>
      </c>
      <c r="DB4" s="144" t="str">
        <f t="shared" ref="DB4:DB47" si="32">IF(U4="","",U4)</f>
        <v/>
      </c>
      <c r="DC4" s="144" t="str">
        <f t="shared" ref="DC4:DC47" si="33">IF(AC4="","",AC4)</f>
        <v/>
      </c>
      <c r="DD4" s="144" t="str">
        <f t="shared" ref="DD4:DD47" si="34">IF(AK4="","",AK4)</f>
        <v/>
      </c>
      <c r="DE4" s="144" t="str">
        <f t="shared" ref="DE4:DE47" si="35">IF(AS4="","",AS4)</f>
        <v/>
      </c>
      <c r="DF4" s="144" t="str">
        <f t="shared" ref="DF4:DF47" si="36">IF(BA4="","",BA4)</f>
        <v/>
      </c>
      <c r="DG4" s="144" t="str">
        <f t="shared" ref="DG4:DG47" si="37">IF(BI4="","",BI4)</f>
        <v/>
      </c>
      <c r="DH4" s="144" t="str">
        <f t="shared" ref="DH4:DH47" si="38">IF(BQ4="","",BQ4)</f>
        <v/>
      </c>
      <c r="DI4" s="145" t="str">
        <f t="shared" ref="DI4:DI42" si="39">IF(CZ4="","",ROUND(AVERAGE(CZ4:DH4),0))</f>
        <v/>
      </c>
      <c r="DJ4" s="144" t="str">
        <f t="shared" ref="DJ4:DJ47" si="40">IF(F4="","",F4)</f>
        <v/>
      </c>
      <c r="DK4" s="144" t="str">
        <f t="shared" ref="DK4:DK47" si="41">IF(N4="","",N4)</f>
        <v/>
      </c>
      <c r="DL4" s="144" t="str">
        <f t="shared" ref="DL4:DL47" si="42">IF(V4="","",V4)</f>
        <v/>
      </c>
      <c r="DM4" s="144" t="str">
        <f t="shared" ref="DM4:DM47" si="43">IF(AD4="","",AD4)</f>
        <v/>
      </c>
      <c r="DN4" s="144" t="str">
        <f t="shared" ref="DN4:DN47" si="44">IF(AL4="","",AL4)</f>
        <v/>
      </c>
      <c r="DO4" s="144" t="str">
        <f t="shared" ref="DO4:DO47" si="45">IF(AT4="","",AT4)</f>
        <v/>
      </c>
      <c r="DP4" s="144" t="str">
        <f t="shared" ref="DP4:DP47" si="46">IF(BB4="","",BB4)</f>
        <v/>
      </c>
      <c r="DQ4" s="144" t="str">
        <f t="shared" ref="DQ4:DQ47" si="47">IF(BJ4="","",BJ4)</f>
        <v/>
      </c>
      <c r="DR4" s="144" t="str">
        <f t="shared" ref="DR4:DR47" si="48">IF(BR4="","",BR4)</f>
        <v/>
      </c>
      <c r="DS4" s="145" t="str">
        <f t="shared" ref="DS4:DS42" si="49">IF(DJ4="","",ROUND(AVERAGE(DJ4:DR4),0))</f>
        <v/>
      </c>
      <c r="DT4" s="144" t="str">
        <f t="shared" ref="DT4:DT47" si="50">IF(G4="","",G4)</f>
        <v/>
      </c>
      <c r="DU4" s="144" t="str">
        <f t="shared" ref="DU4:DU47" si="51">IF(O4="","",O4)</f>
        <v/>
      </c>
      <c r="DV4" s="144" t="str">
        <f t="shared" ref="DV4:DV47" si="52">IF(W4="","",W4)</f>
        <v/>
      </c>
      <c r="DW4" s="144" t="str">
        <f t="shared" ref="DW4:DW47" si="53">IF(AE4="","",AE4)</f>
        <v/>
      </c>
      <c r="DX4" s="144" t="str">
        <f t="shared" ref="DX4:DX47" si="54">IF(AM4="","",AM4)</f>
        <v/>
      </c>
      <c r="DY4" s="144" t="str">
        <f t="shared" ref="DY4:DY47" si="55">IF(AU4="","",AU4)</f>
        <v/>
      </c>
      <c r="DZ4" s="144" t="str">
        <f t="shared" ref="DZ4:DZ47" si="56">IF(BC4="","",BC4)</f>
        <v/>
      </c>
      <c r="EA4" s="144" t="str">
        <f t="shared" ref="EA4:EA47" si="57">IF(BK4="","",BK4)</f>
        <v/>
      </c>
      <c r="EB4" s="144" t="str">
        <f t="shared" ref="EB4:EB47" si="58">IF(BS4="","",BS4)</f>
        <v/>
      </c>
      <c r="EC4" s="145" t="str">
        <f t="shared" ref="EC4:EC42" si="59">IF(DT4="","",ROUND(AVERAGE(DT4:EB4),0))</f>
        <v/>
      </c>
      <c r="ED4" s="144" t="str">
        <f t="shared" ref="ED4:ED47" si="60">IF(H4="","",H4)</f>
        <v/>
      </c>
      <c r="EE4" s="144" t="str">
        <f t="shared" ref="EE4:EE47" si="61">IF(P4="","",P4)</f>
        <v/>
      </c>
      <c r="EF4" s="144" t="str">
        <f t="shared" ref="EF4:EF47" si="62">IF(X4="","",X4)</f>
        <v/>
      </c>
      <c r="EG4" s="144" t="str">
        <f t="shared" ref="EG4:EG47" si="63">IF(AF4="","",AF4)</f>
        <v/>
      </c>
      <c r="EH4" s="144" t="str">
        <f t="shared" ref="EH4:EH47" si="64">IF(AN4="","",AN4)</f>
        <v/>
      </c>
      <c r="EI4" s="144" t="str">
        <f t="shared" ref="EI4:EI47" si="65">IF(AV4="","",AV4)</f>
        <v/>
      </c>
      <c r="EJ4" s="144" t="str">
        <f t="shared" ref="EJ4:EJ47" si="66">IF(BD4="","",BD4)</f>
        <v/>
      </c>
      <c r="EK4" s="144" t="str">
        <f t="shared" ref="EK4:EK47" si="67">IF(BL4="","",BL4)</f>
        <v/>
      </c>
      <c r="EL4" s="144" t="str">
        <f t="shared" ref="EL4:EL47" si="68">IF(BT4="","",BT4)</f>
        <v/>
      </c>
      <c r="EM4" s="145" t="str">
        <f t="shared" ref="EM4:EM42" si="69">IF(ED4="","",ROUND(AVERAGE(ED4:EL4),0))</f>
        <v/>
      </c>
      <c r="EN4" s="144" t="str">
        <f t="shared" ref="EN4:EN47" si="70">IF(I4="","",I4)</f>
        <v/>
      </c>
      <c r="EO4" s="144" t="str">
        <f t="shared" ref="EO4:EO47" si="71">IF(Q4="","",Q4)</f>
        <v/>
      </c>
      <c r="EP4" s="144" t="str">
        <f t="shared" ref="EP4:EP47" si="72">IF(Y4="","",Y4)</f>
        <v/>
      </c>
      <c r="EQ4" s="144" t="str">
        <f t="shared" ref="EQ4:EQ47" si="73">IF(AG4="","",AG4)</f>
        <v/>
      </c>
      <c r="ER4" s="144" t="str">
        <f t="shared" ref="ER4:ER47" si="74">IF(AO4="","",AO4)</f>
        <v/>
      </c>
      <c r="ES4" s="144" t="str">
        <f t="shared" ref="ES4:ES47" si="75">IF(AW4="","",AW4)</f>
        <v/>
      </c>
      <c r="ET4" s="144" t="str">
        <f t="shared" ref="ET4:ET47" si="76">IF(BE4="","",BE4)</f>
        <v/>
      </c>
      <c r="EU4" s="144" t="str">
        <f t="shared" ref="EU4:EU47" si="77">IF(BM4="","",BM4)</f>
        <v/>
      </c>
      <c r="EV4" s="144" t="str">
        <f t="shared" ref="EV4:EV47" si="78">IF(BU4="","",BU4)</f>
        <v/>
      </c>
      <c r="EW4" s="145" t="str">
        <f t="shared" ref="EW4:EW42" si="79">IF(EN4="","",ROUND(AVERAGE(EN4:EV4),0))</f>
        <v/>
      </c>
      <c r="EX4" s="146"/>
      <c r="EY4" s="146"/>
      <c r="EZ4" s="146"/>
      <c r="FA4" s="141">
        <v>2</v>
      </c>
      <c r="FB4" s="150" t="str">
        <f t="shared" ref="FB4:FB47" si="80">CE4</f>
        <v/>
      </c>
      <c r="FC4" s="150" t="str">
        <f t="shared" ref="FC4:FC47" si="81">CO4</f>
        <v/>
      </c>
      <c r="FD4" s="150" t="str">
        <f t="shared" ref="FD4:FD47" si="82">CY4</f>
        <v/>
      </c>
      <c r="FE4" s="150" t="str">
        <f t="shared" ref="FE4:FE47" si="83">DI4</f>
        <v/>
      </c>
      <c r="FF4" s="150" t="str">
        <f t="shared" ref="FF4:FF47" si="84">DS4</f>
        <v/>
      </c>
      <c r="FG4" s="150" t="str">
        <f t="shared" ref="FG4:FG47" si="85">EC4</f>
        <v/>
      </c>
      <c r="FH4" s="150" t="str">
        <f t="shared" ref="FH4:FH47" si="86">EM4</f>
        <v/>
      </c>
      <c r="FI4" s="150" t="str">
        <f t="shared" ref="FI4:FI47" si="87">EW4</f>
        <v/>
      </c>
      <c r="FJ4" s="151"/>
      <c r="FK4" s="152" t="str">
        <f t="shared" ref="FK4:FK47" si="88">IF(FB4="","",AVERAGE(FB4:FI4))</f>
        <v/>
      </c>
      <c r="FL4" s="148" t="str">
        <f t="shared" ref="FL4:FL47" si="89">IF(FK4="","",IF(FK4&gt;=2.5,"ดีเยี่ยม",IF(FK4&gt;=1.5,"ดี",IF(FK4&gt;=1,"ผ่านเกณฑ์ฯ",IF(FK4&lt;1,"ไม่ผ่านเกณฑ์ฯ")))))</f>
        <v/>
      </c>
      <c r="FM4" s="137" t="s">
        <v>78</v>
      </c>
    </row>
    <row r="5" spans="1:170" ht="16.5" customHeight="1" x14ac:dyDescent="0.5">
      <c r="A5" s="140">
        <v>3</v>
      </c>
      <c r="B5" s="170"/>
      <c r="C5" s="170"/>
      <c r="D5" s="170"/>
      <c r="E5" s="170"/>
      <c r="F5" s="170"/>
      <c r="G5" s="170"/>
      <c r="H5" s="170"/>
      <c r="I5" s="170"/>
      <c r="J5" s="172"/>
      <c r="K5" s="172"/>
      <c r="L5" s="172"/>
      <c r="M5" s="172"/>
      <c r="N5" s="172"/>
      <c r="O5" s="172"/>
      <c r="P5" s="172"/>
      <c r="Q5" s="172"/>
      <c r="R5" s="170"/>
      <c r="S5" s="170"/>
      <c r="T5" s="170"/>
      <c r="U5" s="170"/>
      <c r="V5" s="170"/>
      <c r="W5" s="170"/>
      <c r="X5" s="170"/>
      <c r="Y5" s="170"/>
      <c r="Z5" s="172"/>
      <c r="AA5" s="172"/>
      <c r="AB5" s="172"/>
      <c r="AC5" s="172"/>
      <c r="AD5" s="172"/>
      <c r="AE5" s="172"/>
      <c r="AF5" s="172"/>
      <c r="AG5" s="172"/>
      <c r="AH5" s="170"/>
      <c r="AI5" s="170"/>
      <c r="AJ5" s="170"/>
      <c r="AK5" s="170"/>
      <c r="AL5" s="170"/>
      <c r="AM5" s="170"/>
      <c r="AN5" s="170"/>
      <c r="AO5" s="170"/>
      <c r="AP5" s="172"/>
      <c r="AQ5" s="172"/>
      <c r="AR5" s="172"/>
      <c r="AS5" s="172"/>
      <c r="AT5" s="172"/>
      <c r="AU5" s="172"/>
      <c r="AV5" s="172"/>
      <c r="AW5" s="172"/>
      <c r="AX5" s="170"/>
      <c r="AY5" s="170"/>
      <c r="AZ5" s="170"/>
      <c r="BA5" s="170"/>
      <c r="BB5" s="170"/>
      <c r="BC5" s="170"/>
      <c r="BD5" s="170"/>
      <c r="BE5" s="170"/>
      <c r="BF5" s="172"/>
      <c r="BG5" s="172"/>
      <c r="BH5" s="172"/>
      <c r="BI5" s="172"/>
      <c r="BJ5" s="172"/>
      <c r="BK5" s="172"/>
      <c r="BL5" s="172"/>
      <c r="BM5" s="172"/>
      <c r="BN5" s="170"/>
      <c r="BO5" s="170"/>
      <c r="BP5" s="170"/>
      <c r="BQ5" s="170"/>
      <c r="BR5" s="170"/>
      <c r="BS5" s="170"/>
      <c r="BT5" s="170"/>
      <c r="BU5" s="170"/>
      <c r="BV5" s="144" t="str">
        <f t="shared" si="0"/>
        <v/>
      </c>
      <c r="BW5" s="144" t="str">
        <f t="shared" si="1"/>
        <v/>
      </c>
      <c r="BX5" s="144" t="str">
        <f t="shared" si="2"/>
        <v/>
      </c>
      <c r="BY5" s="144" t="str">
        <f t="shared" si="3"/>
        <v/>
      </c>
      <c r="BZ5" s="144" t="str">
        <f t="shared" si="4"/>
        <v/>
      </c>
      <c r="CA5" s="144" t="str">
        <f t="shared" si="5"/>
        <v/>
      </c>
      <c r="CB5" s="144" t="str">
        <f t="shared" si="6"/>
        <v/>
      </c>
      <c r="CC5" s="144" t="str">
        <f t="shared" si="7"/>
        <v/>
      </c>
      <c r="CD5" s="144" t="str">
        <f t="shared" si="8"/>
        <v/>
      </c>
      <c r="CE5" s="145" t="str">
        <f t="shared" si="9"/>
        <v/>
      </c>
      <c r="CF5" s="144" t="str">
        <f t="shared" si="10"/>
        <v/>
      </c>
      <c r="CG5" s="144" t="str">
        <f t="shared" si="11"/>
        <v/>
      </c>
      <c r="CH5" s="144" t="str">
        <f t="shared" si="12"/>
        <v/>
      </c>
      <c r="CI5" s="144" t="str">
        <f t="shared" si="13"/>
        <v/>
      </c>
      <c r="CJ5" s="144" t="str">
        <f t="shared" si="14"/>
        <v/>
      </c>
      <c r="CK5" s="144" t="str">
        <f t="shared" si="15"/>
        <v/>
      </c>
      <c r="CL5" s="144" t="str">
        <f t="shared" si="16"/>
        <v/>
      </c>
      <c r="CM5" s="144" t="str">
        <f t="shared" si="17"/>
        <v/>
      </c>
      <c r="CN5" s="144" t="str">
        <f t="shared" si="18"/>
        <v/>
      </c>
      <c r="CO5" s="145" t="str">
        <f t="shared" si="19"/>
        <v/>
      </c>
      <c r="CP5" s="144" t="str">
        <f t="shared" si="20"/>
        <v/>
      </c>
      <c r="CQ5" s="144" t="str">
        <f t="shared" si="21"/>
        <v/>
      </c>
      <c r="CR5" s="144" t="str">
        <f t="shared" si="22"/>
        <v/>
      </c>
      <c r="CS5" s="144" t="str">
        <f t="shared" si="23"/>
        <v/>
      </c>
      <c r="CT5" s="144" t="str">
        <f t="shared" si="24"/>
        <v/>
      </c>
      <c r="CU5" s="144" t="str">
        <f t="shared" si="25"/>
        <v/>
      </c>
      <c r="CV5" s="144" t="str">
        <f t="shared" si="26"/>
        <v/>
      </c>
      <c r="CW5" s="144" t="str">
        <f t="shared" si="27"/>
        <v/>
      </c>
      <c r="CX5" s="144" t="str">
        <f t="shared" si="28"/>
        <v/>
      </c>
      <c r="CY5" s="145" t="str">
        <f t="shared" si="29"/>
        <v/>
      </c>
      <c r="CZ5" s="144" t="str">
        <f t="shared" si="30"/>
        <v/>
      </c>
      <c r="DA5" s="144" t="str">
        <f t="shared" si="31"/>
        <v/>
      </c>
      <c r="DB5" s="144" t="str">
        <f t="shared" si="32"/>
        <v/>
      </c>
      <c r="DC5" s="144" t="str">
        <f t="shared" si="33"/>
        <v/>
      </c>
      <c r="DD5" s="144" t="str">
        <f t="shared" si="34"/>
        <v/>
      </c>
      <c r="DE5" s="144" t="str">
        <f t="shared" si="35"/>
        <v/>
      </c>
      <c r="DF5" s="144" t="str">
        <f t="shared" si="36"/>
        <v/>
      </c>
      <c r="DG5" s="144" t="str">
        <f t="shared" si="37"/>
        <v/>
      </c>
      <c r="DH5" s="144" t="str">
        <f t="shared" si="38"/>
        <v/>
      </c>
      <c r="DI5" s="145" t="str">
        <f t="shared" si="39"/>
        <v/>
      </c>
      <c r="DJ5" s="144" t="str">
        <f t="shared" si="40"/>
        <v/>
      </c>
      <c r="DK5" s="144" t="str">
        <f t="shared" si="41"/>
        <v/>
      </c>
      <c r="DL5" s="144" t="str">
        <f t="shared" si="42"/>
        <v/>
      </c>
      <c r="DM5" s="144" t="str">
        <f t="shared" si="43"/>
        <v/>
      </c>
      <c r="DN5" s="144" t="str">
        <f t="shared" si="44"/>
        <v/>
      </c>
      <c r="DO5" s="144" t="str">
        <f t="shared" si="45"/>
        <v/>
      </c>
      <c r="DP5" s="144" t="str">
        <f t="shared" si="46"/>
        <v/>
      </c>
      <c r="DQ5" s="144" t="str">
        <f t="shared" si="47"/>
        <v/>
      </c>
      <c r="DR5" s="144" t="str">
        <f t="shared" si="48"/>
        <v/>
      </c>
      <c r="DS5" s="145" t="str">
        <f t="shared" si="49"/>
        <v/>
      </c>
      <c r="DT5" s="144" t="str">
        <f t="shared" si="50"/>
        <v/>
      </c>
      <c r="DU5" s="144" t="str">
        <f t="shared" si="51"/>
        <v/>
      </c>
      <c r="DV5" s="144" t="str">
        <f t="shared" si="52"/>
        <v/>
      </c>
      <c r="DW5" s="144" t="str">
        <f t="shared" si="53"/>
        <v/>
      </c>
      <c r="DX5" s="144" t="str">
        <f t="shared" si="54"/>
        <v/>
      </c>
      <c r="DY5" s="144" t="str">
        <f t="shared" si="55"/>
        <v/>
      </c>
      <c r="DZ5" s="144" t="str">
        <f t="shared" si="56"/>
        <v/>
      </c>
      <c r="EA5" s="144" t="str">
        <f t="shared" si="57"/>
        <v/>
      </c>
      <c r="EB5" s="144" t="str">
        <f t="shared" si="58"/>
        <v/>
      </c>
      <c r="EC5" s="145" t="str">
        <f t="shared" si="59"/>
        <v/>
      </c>
      <c r="ED5" s="144" t="str">
        <f t="shared" si="60"/>
        <v/>
      </c>
      <c r="EE5" s="144" t="str">
        <f t="shared" si="61"/>
        <v/>
      </c>
      <c r="EF5" s="144" t="str">
        <f t="shared" si="62"/>
        <v/>
      </c>
      <c r="EG5" s="144" t="str">
        <f t="shared" si="63"/>
        <v/>
      </c>
      <c r="EH5" s="144" t="str">
        <f t="shared" si="64"/>
        <v/>
      </c>
      <c r="EI5" s="144" t="str">
        <f t="shared" si="65"/>
        <v/>
      </c>
      <c r="EJ5" s="144" t="str">
        <f t="shared" si="66"/>
        <v/>
      </c>
      <c r="EK5" s="144" t="str">
        <f t="shared" si="67"/>
        <v/>
      </c>
      <c r="EL5" s="144" t="str">
        <f t="shared" si="68"/>
        <v/>
      </c>
      <c r="EM5" s="145" t="str">
        <f t="shared" si="69"/>
        <v/>
      </c>
      <c r="EN5" s="144" t="str">
        <f t="shared" si="70"/>
        <v/>
      </c>
      <c r="EO5" s="144" t="str">
        <f t="shared" si="71"/>
        <v/>
      </c>
      <c r="EP5" s="144" t="str">
        <f t="shared" si="72"/>
        <v/>
      </c>
      <c r="EQ5" s="144" t="str">
        <f t="shared" si="73"/>
        <v/>
      </c>
      <c r="ER5" s="144" t="str">
        <f t="shared" si="74"/>
        <v/>
      </c>
      <c r="ES5" s="144" t="str">
        <f t="shared" si="75"/>
        <v/>
      </c>
      <c r="ET5" s="144" t="str">
        <f t="shared" si="76"/>
        <v/>
      </c>
      <c r="EU5" s="144" t="str">
        <f t="shared" si="77"/>
        <v/>
      </c>
      <c r="EV5" s="144" t="str">
        <f t="shared" si="78"/>
        <v/>
      </c>
      <c r="EW5" s="145" t="str">
        <f t="shared" si="79"/>
        <v/>
      </c>
      <c r="EX5" s="146"/>
      <c r="EY5" s="146"/>
      <c r="EZ5" s="146"/>
      <c r="FA5" s="141">
        <v>3</v>
      </c>
      <c r="FB5" s="150" t="str">
        <f t="shared" si="80"/>
        <v/>
      </c>
      <c r="FC5" s="150" t="str">
        <f t="shared" si="81"/>
        <v/>
      </c>
      <c r="FD5" s="150" t="str">
        <f t="shared" si="82"/>
        <v/>
      </c>
      <c r="FE5" s="150" t="str">
        <f t="shared" si="83"/>
        <v/>
      </c>
      <c r="FF5" s="150" t="str">
        <f t="shared" si="84"/>
        <v/>
      </c>
      <c r="FG5" s="150" t="str">
        <f t="shared" si="85"/>
        <v/>
      </c>
      <c r="FH5" s="150" t="str">
        <f t="shared" si="86"/>
        <v/>
      </c>
      <c r="FI5" s="150" t="str">
        <f t="shared" si="87"/>
        <v/>
      </c>
      <c r="FJ5" s="151"/>
      <c r="FK5" s="152" t="str">
        <f t="shared" si="88"/>
        <v/>
      </c>
      <c r="FL5" s="148" t="str">
        <f t="shared" si="89"/>
        <v/>
      </c>
      <c r="FM5" s="147" t="s">
        <v>97</v>
      </c>
      <c r="FN5" s="137">
        <f>COUNTIF(FL3:FL47,"ดีเยี่ยม")</f>
        <v>0</v>
      </c>
    </row>
    <row r="6" spans="1:170" ht="16.5" customHeight="1" x14ac:dyDescent="0.5">
      <c r="A6" s="140">
        <v>4</v>
      </c>
      <c r="B6" s="170"/>
      <c r="C6" s="170"/>
      <c r="D6" s="170"/>
      <c r="E6" s="170"/>
      <c r="F6" s="170"/>
      <c r="G6" s="170"/>
      <c r="H6" s="170"/>
      <c r="I6" s="170"/>
      <c r="J6" s="172"/>
      <c r="K6" s="172"/>
      <c r="L6" s="172"/>
      <c r="M6" s="172"/>
      <c r="N6" s="172"/>
      <c r="O6" s="172"/>
      <c r="P6" s="172"/>
      <c r="Q6" s="172"/>
      <c r="R6" s="170"/>
      <c r="S6" s="170"/>
      <c r="T6" s="170"/>
      <c r="U6" s="170"/>
      <c r="V6" s="170"/>
      <c r="W6" s="170"/>
      <c r="X6" s="170"/>
      <c r="Y6" s="170"/>
      <c r="Z6" s="172"/>
      <c r="AA6" s="172"/>
      <c r="AB6" s="172"/>
      <c r="AC6" s="172"/>
      <c r="AD6" s="172"/>
      <c r="AE6" s="172"/>
      <c r="AF6" s="172"/>
      <c r="AG6" s="172"/>
      <c r="AH6" s="170"/>
      <c r="AI6" s="170"/>
      <c r="AJ6" s="170"/>
      <c r="AK6" s="170"/>
      <c r="AL6" s="170"/>
      <c r="AM6" s="170"/>
      <c r="AN6" s="170"/>
      <c r="AO6" s="170"/>
      <c r="AP6" s="172"/>
      <c r="AQ6" s="172"/>
      <c r="AR6" s="172"/>
      <c r="AS6" s="172"/>
      <c r="AT6" s="172"/>
      <c r="AU6" s="172"/>
      <c r="AV6" s="172"/>
      <c r="AW6" s="172"/>
      <c r="AX6" s="170"/>
      <c r="AY6" s="170"/>
      <c r="AZ6" s="170"/>
      <c r="BA6" s="170"/>
      <c r="BB6" s="170"/>
      <c r="BC6" s="170"/>
      <c r="BD6" s="170"/>
      <c r="BE6" s="170"/>
      <c r="BF6" s="172"/>
      <c r="BG6" s="172"/>
      <c r="BH6" s="172"/>
      <c r="BI6" s="172"/>
      <c r="BJ6" s="172"/>
      <c r="BK6" s="172"/>
      <c r="BL6" s="172"/>
      <c r="BM6" s="172"/>
      <c r="BN6" s="170"/>
      <c r="BO6" s="170"/>
      <c r="BP6" s="170"/>
      <c r="BQ6" s="170"/>
      <c r="BR6" s="170"/>
      <c r="BS6" s="170"/>
      <c r="BT6" s="170"/>
      <c r="BU6" s="170"/>
      <c r="BV6" s="144" t="str">
        <f t="shared" si="0"/>
        <v/>
      </c>
      <c r="BW6" s="144" t="str">
        <f t="shared" si="1"/>
        <v/>
      </c>
      <c r="BX6" s="144" t="str">
        <f t="shared" si="2"/>
        <v/>
      </c>
      <c r="BY6" s="144" t="str">
        <f t="shared" si="3"/>
        <v/>
      </c>
      <c r="BZ6" s="144" t="str">
        <f t="shared" si="4"/>
        <v/>
      </c>
      <c r="CA6" s="144" t="str">
        <f t="shared" si="5"/>
        <v/>
      </c>
      <c r="CB6" s="144" t="str">
        <f t="shared" si="6"/>
        <v/>
      </c>
      <c r="CC6" s="144" t="str">
        <f t="shared" si="7"/>
        <v/>
      </c>
      <c r="CD6" s="144" t="str">
        <f t="shared" si="8"/>
        <v/>
      </c>
      <c r="CE6" s="145" t="str">
        <f t="shared" si="9"/>
        <v/>
      </c>
      <c r="CF6" s="144" t="str">
        <f t="shared" si="10"/>
        <v/>
      </c>
      <c r="CG6" s="144" t="str">
        <f t="shared" si="11"/>
        <v/>
      </c>
      <c r="CH6" s="144" t="str">
        <f t="shared" si="12"/>
        <v/>
      </c>
      <c r="CI6" s="144" t="str">
        <f t="shared" si="13"/>
        <v/>
      </c>
      <c r="CJ6" s="144" t="str">
        <f t="shared" si="14"/>
        <v/>
      </c>
      <c r="CK6" s="144" t="str">
        <f t="shared" si="15"/>
        <v/>
      </c>
      <c r="CL6" s="144" t="str">
        <f t="shared" si="16"/>
        <v/>
      </c>
      <c r="CM6" s="144" t="str">
        <f t="shared" si="17"/>
        <v/>
      </c>
      <c r="CN6" s="144" t="str">
        <f t="shared" si="18"/>
        <v/>
      </c>
      <c r="CO6" s="145" t="str">
        <f t="shared" si="19"/>
        <v/>
      </c>
      <c r="CP6" s="144" t="str">
        <f t="shared" si="20"/>
        <v/>
      </c>
      <c r="CQ6" s="144" t="str">
        <f t="shared" si="21"/>
        <v/>
      </c>
      <c r="CR6" s="144" t="str">
        <f t="shared" si="22"/>
        <v/>
      </c>
      <c r="CS6" s="144" t="str">
        <f t="shared" si="23"/>
        <v/>
      </c>
      <c r="CT6" s="144" t="str">
        <f t="shared" si="24"/>
        <v/>
      </c>
      <c r="CU6" s="144" t="str">
        <f t="shared" si="25"/>
        <v/>
      </c>
      <c r="CV6" s="144" t="str">
        <f t="shared" si="26"/>
        <v/>
      </c>
      <c r="CW6" s="144" t="str">
        <f t="shared" si="27"/>
        <v/>
      </c>
      <c r="CX6" s="144" t="str">
        <f t="shared" si="28"/>
        <v/>
      </c>
      <c r="CY6" s="145" t="str">
        <f t="shared" si="29"/>
        <v/>
      </c>
      <c r="CZ6" s="144" t="str">
        <f t="shared" si="30"/>
        <v/>
      </c>
      <c r="DA6" s="144" t="str">
        <f t="shared" si="31"/>
        <v/>
      </c>
      <c r="DB6" s="144" t="str">
        <f t="shared" si="32"/>
        <v/>
      </c>
      <c r="DC6" s="144" t="str">
        <f t="shared" si="33"/>
        <v/>
      </c>
      <c r="DD6" s="144" t="str">
        <f t="shared" si="34"/>
        <v/>
      </c>
      <c r="DE6" s="144" t="str">
        <f t="shared" si="35"/>
        <v/>
      </c>
      <c r="DF6" s="144" t="str">
        <f t="shared" si="36"/>
        <v/>
      </c>
      <c r="DG6" s="144" t="str">
        <f t="shared" si="37"/>
        <v/>
      </c>
      <c r="DH6" s="144" t="str">
        <f t="shared" si="38"/>
        <v/>
      </c>
      <c r="DI6" s="145" t="str">
        <f t="shared" si="39"/>
        <v/>
      </c>
      <c r="DJ6" s="144" t="str">
        <f t="shared" si="40"/>
        <v/>
      </c>
      <c r="DK6" s="144" t="str">
        <f t="shared" si="41"/>
        <v/>
      </c>
      <c r="DL6" s="144" t="str">
        <f t="shared" si="42"/>
        <v/>
      </c>
      <c r="DM6" s="144" t="str">
        <f t="shared" si="43"/>
        <v/>
      </c>
      <c r="DN6" s="144" t="str">
        <f t="shared" si="44"/>
        <v/>
      </c>
      <c r="DO6" s="144" t="str">
        <f t="shared" si="45"/>
        <v/>
      </c>
      <c r="DP6" s="144" t="str">
        <f t="shared" si="46"/>
        <v/>
      </c>
      <c r="DQ6" s="144" t="str">
        <f t="shared" si="47"/>
        <v/>
      </c>
      <c r="DR6" s="144" t="str">
        <f t="shared" si="48"/>
        <v/>
      </c>
      <c r="DS6" s="145" t="str">
        <f t="shared" si="49"/>
        <v/>
      </c>
      <c r="DT6" s="144" t="str">
        <f t="shared" si="50"/>
        <v/>
      </c>
      <c r="DU6" s="144" t="str">
        <f t="shared" si="51"/>
        <v/>
      </c>
      <c r="DV6" s="144" t="str">
        <f t="shared" si="52"/>
        <v/>
      </c>
      <c r="DW6" s="144" t="str">
        <f t="shared" si="53"/>
        <v/>
      </c>
      <c r="DX6" s="144" t="str">
        <f t="shared" si="54"/>
        <v/>
      </c>
      <c r="DY6" s="144" t="str">
        <f t="shared" si="55"/>
        <v/>
      </c>
      <c r="DZ6" s="144" t="str">
        <f t="shared" si="56"/>
        <v/>
      </c>
      <c r="EA6" s="144" t="str">
        <f t="shared" si="57"/>
        <v/>
      </c>
      <c r="EB6" s="144" t="str">
        <f t="shared" si="58"/>
        <v/>
      </c>
      <c r="EC6" s="145" t="str">
        <f t="shared" si="59"/>
        <v/>
      </c>
      <c r="ED6" s="144" t="str">
        <f t="shared" si="60"/>
        <v/>
      </c>
      <c r="EE6" s="144" t="str">
        <f t="shared" si="61"/>
        <v/>
      </c>
      <c r="EF6" s="144" t="str">
        <f t="shared" si="62"/>
        <v/>
      </c>
      <c r="EG6" s="144" t="str">
        <f t="shared" si="63"/>
        <v/>
      </c>
      <c r="EH6" s="144" t="str">
        <f t="shared" si="64"/>
        <v/>
      </c>
      <c r="EI6" s="144" t="str">
        <f t="shared" si="65"/>
        <v/>
      </c>
      <c r="EJ6" s="144" t="str">
        <f t="shared" si="66"/>
        <v/>
      </c>
      <c r="EK6" s="144" t="str">
        <f t="shared" si="67"/>
        <v/>
      </c>
      <c r="EL6" s="144" t="str">
        <f t="shared" si="68"/>
        <v/>
      </c>
      <c r="EM6" s="145" t="str">
        <f t="shared" si="69"/>
        <v/>
      </c>
      <c r="EN6" s="144" t="str">
        <f t="shared" si="70"/>
        <v/>
      </c>
      <c r="EO6" s="144" t="str">
        <f t="shared" si="71"/>
        <v/>
      </c>
      <c r="EP6" s="144" t="str">
        <f t="shared" si="72"/>
        <v/>
      </c>
      <c r="EQ6" s="144" t="str">
        <f t="shared" si="73"/>
        <v/>
      </c>
      <c r="ER6" s="144" t="str">
        <f t="shared" si="74"/>
        <v/>
      </c>
      <c r="ES6" s="144" t="str">
        <f t="shared" si="75"/>
        <v/>
      </c>
      <c r="ET6" s="144" t="str">
        <f t="shared" si="76"/>
        <v/>
      </c>
      <c r="EU6" s="144" t="str">
        <f t="shared" si="77"/>
        <v/>
      </c>
      <c r="EV6" s="144" t="str">
        <f t="shared" si="78"/>
        <v/>
      </c>
      <c r="EW6" s="145" t="str">
        <f t="shared" si="79"/>
        <v/>
      </c>
      <c r="EX6" s="146"/>
      <c r="EY6" s="146"/>
      <c r="EZ6" s="146"/>
      <c r="FA6" s="141">
        <v>4</v>
      </c>
      <c r="FB6" s="150" t="str">
        <f t="shared" si="80"/>
        <v/>
      </c>
      <c r="FC6" s="150" t="str">
        <f t="shared" si="81"/>
        <v/>
      </c>
      <c r="FD6" s="150" t="str">
        <f t="shared" si="82"/>
        <v/>
      </c>
      <c r="FE6" s="150" t="str">
        <f t="shared" si="83"/>
        <v/>
      </c>
      <c r="FF6" s="150" t="str">
        <f>DS6</f>
        <v/>
      </c>
      <c r="FG6" s="150" t="str">
        <f t="shared" si="85"/>
        <v/>
      </c>
      <c r="FH6" s="150" t="str">
        <f t="shared" si="86"/>
        <v/>
      </c>
      <c r="FI6" s="150" t="str">
        <f t="shared" si="87"/>
        <v/>
      </c>
      <c r="FJ6" s="151"/>
      <c r="FK6" s="152" t="str">
        <f>IF(FB6="","",AVERAGE(FB6:FI6))</f>
        <v/>
      </c>
      <c r="FL6" s="148" t="str">
        <f t="shared" si="89"/>
        <v/>
      </c>
      <c r="FM6" s="147" t="s">
        <v>98</v>
      </c>
      <c r="FN6" s="137">
        <f>COUNTIF(FL3:FL47,"ดี")</f>
        <v>0</v>
      </c>
    </row>
    <row r="7" spans="1:170" ht="16.5" customHeight="1" x14ac:dyDescent="0.5">
      <c r="A7" s="140">
        <v>5</v>
      </c>
      <c r="B7" s="170"/>
      <c r="C7" s="170"/>
      <c r="D7" s="170"/>
      <c r="E7" s="170"/>
      <c r="F7" s="170"/>
      <c r="G7" s="170"/>
      <c r="H7" s="170"/>
      <c r="I7" s="170"/>
      <c r="J7" s="172"/>
      <c r="K7" s="172"/>
      <c r="L7" s="172"/>
      <c r="M7" s="172"/>
      <c r="N7" s="172"/>
      <c r="O7" s="172"/>
      <c r="P7" s="172"/>
      <c r="Q7" s="172"/>
      <c r="R7" s="170"/>
      <c r="S7" s="170"/>
      <c r="T7" s="170"/>
      <c r="U7" s="170"/>
      <c r="V7" s="170"/>
      <c r="W7" s="170"/>
      <c r="X7" s="170"/>
      <c r="Y7" s="170"/>
      <c r="Z7" s="172"/>
      <c r="AA7" s="172"/>
      <c r="AB7" s="172"/>
      <c r="AC7" s="172"/>
      <c r="AD7" s="172"/>
      <c r="AE7" s="172"/>
      <c r="AF7" s="172"/>
      <c r="AG7" s="172"/>
      <c r="AH7" s="170"/>
      <c r="AI7" s="170"/>
      <c r="AJ7" s="170"/>
      <c r="AK7" s="170"/>
      <c r="AL7" s="170"/>
      <c r="AM7" s="170"/>
      <c r="AN7" s="170"/>
      <c r="AO7" s="170"/>
      <c r="AP7" s="172"/>
      <c r="AQ7" s="172"/>
      <c r="AR7" s="172"/>
      <c r="AS7" s="172"/>
      <c r="AT7" s="172"/>
      <c r="AU7" s="172"/>
      <c r="AV7" s="172"/>
      <c r="AW7" s="172"/>
      <c r="AX7" s="170"/>
      <c r="AY7" s="170"/>
      <c r="AZ7" s="170"/>
      <c r="BA7" s="170"/>
      <c r="BB7" s="170"/>
      <c r="BC7" s="170"/>
      <c r="BD7" s="170"/>
      <c r="BE7" s="170"/>
      <c r="BF7" s="172"/>
      <c r="BG7" s="172"/>
      <c r="BH7" s="172"/>
      <c r="BI7" s="172"/>
      <c r="BJ7" s="172"/>
      <c r="BK7" s="172"/>
      <c r="BL7" s="172"/>
      <c r="BM7" s="172"/>
      <c r="BN7" s="170"/>
      <c r="BO7" s="170"/>
      <c r="BP7" s="170"/>
      <c r="BQ7" s="170"/>
      <c r="BR7" s="170"/>
      <c r="BS7" s="170"/>
      <c r="BT7" s="170"/>
      <c r="BU7" s="170"/>
      <c r="BV7" s="144" t="str">
        <f t="shared" si="0"/>
        <v/>
      </c>
      <c r="BW7" s="144" t="str">
        <f t="shared" si="1"/>
        <v/>
      </c>
      <c r="BX7" s="144" t="str">
        <f t="shared" si="2"/>
        <v/>
      </c>
      <c r="BY7" s="144" t="str">
        <f t="shared" si="3"/>
        <v/>
      </c>
      <c r="BZ7" s="144" t="str">
        <f t="shared" si="4"/>
        <v/>
      </c>
      <c r="CA7" s="144" t="str">
        <f t="shared" si="5"/>
        <v/>
      </c>
      <c r="CB7" s="144" t="str">
        <f t="shared" si="6"/>
        <v/>
      </c>
      <c r="CC7" s="144" t="str">
        <f t="shared" si="7"/>
        <v/>
      </c>
      <c r="CD7" s="144" t="str">
        <f t="shared" si="8"/>
        <v/>
      </c>
      <c r="CE7" s="145" t="str">
        <f t="shared" si="9"/>
        <v/>
      </c>
      <c r="CF7" s="144" t="str">
        <f t="shared" si="10"/>
        <v/>
      </c>
      <c r="CG7" s="144" t="str">
        <f t="shared" si="11"/>
        <v/>
      </c>
      <c r="CH7" s="144" t="str">
        <f t="shared" si="12"/>
        <v/>
      </c>
      <c r="CI7" s="144" t="str">
        <f t="shared" si="13"/>
        <v/>
      </c>
      <c r="CJ7" s="144" t="str">
        <f t="shared" si="14"/>
        <v/>
      </c>
      <c r="CK7" s="144" t="str">
        <f t="shared" si="15"/>
        <v/>
      </c>
      <c r="CL7" s="144" t="str">
        <f t="shared" si="16"/>
        <v/>
      </c>
      <c r="CM7" s="144" t="str">
        <f t="shared" si="17"/>
        <v/>
      </c>
      <c r="CN7" s="144" t="str">
        <f t="shared" si="18"/>
        <v/>
      </c>
      <c r="CO7" s="145" t="str">
        <f t="shared" si="19"/>
        <v/>
      </c>
      <c r="CP7" s="144" t="str">
        <f t="shared" si="20"/>
        <v/>
      </c>
      <c r="CQ7" s="144" t="str">
        <f t="shared" si="21"/>
        <v/>
      </c>
      <c r="CR7" s="144" t="str">
        <f t="shared" si="22"/>
        <v/>
      </c>
      <c r="CS7" s="144" t="str">
        <f t="shared" si="23"/>
        <v/>
      </c>
      <c r="CT7" s="144" t="str">
        <f t="shared" si="24"/>
        <v/>
      </c>
      <c r="CU7" s="144" t="str">
        <f t="shared" si="25"/>
        <v/>
      </c>
      <c r="CV7" s="144" t="str">
        <f t="shared" si="26"/>
        <v/>
      </c>
      <c r="CW7" s="144" t="str">
        <f t="shared" si="27"/>
        <v/>
      </c>
      <c r="CX7" s="144" t="str">
        <f t="shared" si="28"/>
        <v/>
      </c>
      <c r="CY7" s="145" t="str">
        <f t="shared" si="29"/>
        <v/>
      </c>
      <c r="CZ7" s="144" t="str">
        <f t="shared" si="30"/>
        <v/>
      </c>
      <c r="DA7" s="144" t="str">
        <f t="shared" si="31"/>
        <v/>
      </c>
      <c r="DB7" s="144" t="str">
        <f t="shared" si="32"/>
        <v/>
      </c>
      <c r="DC7" s="144" t="str">
        <f t="shared" si="33"/>
        <v/>
      </c>
      <c r="DD7" s="144" t="str">
        <f t="shared" si="34"/>
        <v/>
      </c>
      <c r="DE7" s="144" t="str">
        <f t="shared" si="35"/>
        <v/>
      </c>
      <c r="DF7" s="144" t="str">
        <f t="shared" si="36"/>
        <v/>
      </c>
      <c r="DG7" s="144" t="str">
        <f t="shared" si="37"/>
        <v/>
      </c>
      <c r="DH7" s="144" t="str">
        <f t="shared" si="38"/>
        <v/>
      </c>
      <c r="DI7" s="145" t="str">
        <f t="shared" si="39"/>
        <v/>
      </c>
      <c r="DJ7" s="144" t="str">
        <f t="shared" si="40"/>
        <v/>
      </c>
      <c r="DK7" s="144" t="str">
        <f t="shared" si="41"/>
        <v/>
      </c>
      <c r="DL7" s="144" t="str">
        <f t="shared" si="42"/>
        <v/>
      </c>
      <c r="DM7" s="144" t="str">
        <f t="shared" si="43"/>
        <v/>
      </c>
      <c r="DN7" s="144" t="str">
        <f t="shared" si="44"/>
        <v/>
      </c>
      <c r="DO7" s="144" t="str">
        <f t="shared" si="45"/>
        <v/>
      </c>
      <c r="DP7" s="144" t="str">
        <f t="shared" si="46"/>
        <v/>
      </c>
      <c r="DQ7" s="144" t="str">
        <f t="shared" si="47"/>
        <v/>
      </c>
      <c r="DR7" s="144" t="str">
        <f t="shared" si="48"/>
        <v/>
      </c>
      <c r="DS7" s="145" t="str">
        <f t="shared" si="49"/>
        <v/>
      </c>
      <c r="DT7" s="144" t="str">
        <f t="shared" si="50"/>
        <v/>
      </c>
      <c r="DU7" s="144" t="str">
        <f t="shared" si="51"/>
        <v/>
      </c>
      <c r="DV7" s="144" t="str">
        <f t="shared" si="52"/>
        <v/>
      </c>
      <c r="DW7" s="144" t="str">
        <f t="shared" si="53"/>
        <v/>
      </c>
      <c r="DX7" s="144" t="str">
        <f t="shared" si="54"/>
        <v/>
      </c>
      <c r="DY7" s="144" t="str">
        <f t="shared" si="55"/>
        <v/>
      </c>
      <c r="DZ7" s="144" t="str">
        <f t="shared" si="56"/>
        <v/>
      </c>
      <c r="EA7" s="144" t="str">
        <f t="shared" si="57"/>
        <v/>
      </c>
      <c r="EB7" s="144" t="str">
        <f t="shared" si="58"/>
        <v/>
      </c>
      <c r="EC7" s="145" t="str">
        <f t="shared" si="59"/>
        <v/>
      </c>
      <c r="ED7" s="144" t="str">
        <f t="shared" si="60"/>
        <v/>
      </c>
      <c r="EE7" s="144" t="str">
        <f t="shared" si="61"/>
        <v/>
      </c>
      <c r="EF7" s="144" t="str">
        <f t="shared" si="62"/>
        <v/>
      </c>
      <c r="EG7" s="144" t="str">
        <f t="shared" si="63"/>
        <v/>
      </c>
      <c r="EH7" s="144" t="str">
        <f t="shared" si="64"/>
        <v/>
      </c>
      <c r="EI7" s="144" t="str">
        <f t="shared" si="65"/>
        <v/>
      </c>
      <c r="EJ7" s="144" t="str">
        <f t="shared" si="66"/>
        <v/>
      </c>
      <c r="EK7" s="144" t="str">
        <f t="shared" si="67"/>
        <v/>
      </c>
      <c r="EL7" s="144" t="str">
        <f t="shared" si="68"/>
        <v/>
      </c>
      <c r="EM7" s="145" t="str">
        <f t="shared" si="69"/>
        <v/>
      </c>
      <c r="EN7" s="144" t="str">
        <f t="shared" si="70"/>
        <v/>
      </c>
      <c r="EO7" s="144" t="str">
        <f t="shared" si="71"/>
        <v/>
      </c>
      <c r="EP7" s="144" t="str">
        <f t="shared" si="72"/>
        <v/>
      </c>
      <c r="EQ7" s="144" t="str">
        <f t="shared" si="73"/>
        <v/>
      </c>
      <c r="ER7" s="144" t="str">
        <f t="shared" si="74"/>
        <v/>
      </c>
      <c r="ES7" s="144" t="str">
        <f t="shared" si="75"/>
        <v/>
      </c>
      <c r="ET7" s="144" t="str">
        <f t="shared" si="76"/>
        <v/>
      </c>
      <c r="EU7" s="144" t="str">
        <f t="shared" si="77"/>
        <v/>
      </c>
      <c r="EV7" s="144" t="str">
        <f t="shared" si="78"/>
        <v/>
      </c>
      <c r="EW7" s="145" t="str">
        <f t="shared" si="79"/>
        <v/>
      </c>
      <c r="EX7" s="146"/>
      <c r="EY7" s="146"/>
      <c r="EZ7" s="146"/>
      <c r="FA7" s="141">
        <v>5</v>
      </c>
      <c r="FB7" s="150" t="str">
        <f t="shared" si="80"/>
        <v/>
      </c>
      <c r="FC7" s="150" t="str">
        <f t="shared" si="81"/>
        <v/>
      </c>
      <c r="FD7" s="150" t="str">
        <f t="shared" si="82"/>
        <v/>
      </c>
      <c r="FE7" s="150" t="str">
        <f t="shared" si="83"/>
        <v/>
      </c>
      <c r="FF7" s="150" t="str">
        <f t="shared" si="84"/>
        <v/>
      </c>
      <c r="FG7" s="150" t="str">
        <f t="shared" si="85"/>
        <v/>
      </c>
      <c r="FH7" s="150" t="str">
        <f t="shared" si="86"/>
        <v/>
      </c>
      <c r="FI7" s="150" t="str">
        <f t="shared" si="87"/>
        <v/>
      </c>
      <c r="FJ7" s="151"/>
      <c r="FK7" s="152" t="str">
        <f>IF(FB7="","",AVERAGE(FB7:FI7))</f>
        <v/>
      </c>
      <c r="FL7" s="148" t="str">
        <f t="shared" si="89"/>
        <v/>
      </c>
      <c r="FM7" s="147" t="s">
        <v>132</v>
      </c>
      <c r="FN7" s="137">
        <f>COUNTIF(FL3:FL47,"ผ่านเกณฑ์ฯ")</f>
        <v>0</v>
      </c>
    </row>
    <row r="8" spans="1:170" ht="16.5" customHeight="1" x14ac:dyDescent="0.5">
      <c r="A8" s="140">
        <v>6</v>
      </c>
      <c r="B8" s="170"/>
      <c r="C8" s="170"/>
      <c r="D8" s="170"/>
      <c r="E8" s="170"/>
      <c r="F8" s="170"/>
      <c r="G8" s="170"/>
      <c r="H8" s="170"/>
      <c r="I8" s="170"/>
      <c r="J8" s="172"/>
      <c r="K8" s="172"/>
      <c r="L8" s="172"/>
      <c r="M8" s="172"/>
      <c r="N8" s="172"/>
      <c r="O8" s="172"/>
      <c r="P8" s="172"/>
      <c r="Q8" s="172"/>
      <c r="R8" s="170"/>
      <c r="S8" s="170"/>
      <c r="T8" s="170"/>
      <c r="U8" s="170"/>
      <c r="V8" s="170"/>
      <c r="W8" s="170"/>
      <c r="X8" s="170"/>
      <c r="Y8" s="170"/>
      <c r="Z8" s="172"/>
      <c r="AA8" s="172"/>
      <c r="AB8" s="172"/>
      <c r="AC8" s="172"/>
      <c r="AD8" s="172"/>
      <c r="AE8" s="172"/>
      <c r="AF8" s="172"/>
      <c r="AG8" s="172"/>
      <c r="AH8" s="170"/>
      <c r="AI8" s="170"/>
      <c r="AJ8" s="170"/>
      <c r="AK8" s="170"/>
      <c r="AL8" s="170"/>
      <c r="AM8" s="170"/>
      <c r="AN8" s="170"/>
      <c r="AO8" s="170"/>
      <c r="AP8" s="172"/>
      <c r="AQ8" s="172"/>
      <c r="AR8" s="172"/>
      <c r="AS8" s="172"/>
      <c r="AT8" s="172"/>
      <c r="AU8" s="172"/>
      <c r="AV8" s="172"/>
      <c r="AW8" s="172"/>
      <c r="AX8" s="170"/>
      <c r="AY8" s="170"/>
      <c r="AZ8" s="170"/>
      <c r="BA8" s="170"/>
      <c r="BB8" s="170"/>
      <c r="BC8" s="170"/>
      <c r="BD8" s="170"/>
      <c r="BE8" s="170"/>
      <c r="BF8" s="172"/>
      <c r="BG8" s="172"/>
      <c r="BH8" s="172"/>
      <c r="BI8" s="172"/>
      <c r="BJ8" s="172"/>
      <c r="BK8" s="172"/>
      <c r="BL8" s="172"/>
      <c r="BM8" s="172"/>
      <c r="BN8" s="170"/>
      <c r="BO8" s="170"/>
      <c r="BP8" s="170"/>
      <c r="BQ8" s="170"/>
      <c r="BR8" s="170"/>
      <c r="BS8" s="170"/>
      <c r="BT8" s="170"/>
      <c r="BU8" s="170"/>
      <c r="BV8" s="144" t="str">
        <f t="shared" si="0"/>
        <v/>
      </c>
      <c r="BW8" s="144" t="str">
        <f t="shared" si="1"/>
        <v/>
      </c>
      <c r="BX8" s="144" t="str">
        <f t="shared" si="2"/>
        <v/>
      </c>
      <c r="BY8" s="144" t="str">
        <f t="shared" si="3"/>
        <v/>
      </c>
      <c r="BZ8" s="144" t="str">
        <f t="shared" si="4"/>
        <v/>
      </c>
      <c r="CA8" s="144" t="str">
        <f t="shared" si="5"/>
        <v/>
      </c>
      <c r="CB8" s="144" t="str">
        <f t="shared" si="6"/>
        <v/>
      </c>
      <c r="CC8" s="144" t="str">
        <f t="shared" si="7"/>
        <v/>
      </c>
      <c r="CD8" s="144" t="str">
        <f t="shared" si="8"/>
        <v/>
      </c>
      <c r="CE8" s="145" t="str">
        <f t="shared" si="9"/>
        <v/>
      </c>
      <c r="CF8" s="144" t="str">
        <f t="shared" si="10"/>
        <v/>
      </c>
      <c r="CG8" s="144" t="str">
        <f t="shared" si="11"/>
        <v/>
      </c>
      <c r="CH8" s="144" t="str">
        <f t="shared" si="12"/>
        <v/>
      </c>
      <c r="CI8" s="144" t="str">
        <f t="shared" si="13"/>
        <v/>
      </c>
      <c r="CJ8" s="144" t="str">
        <f t="shared" si="14"/>
        <v/>
      </c>
      <c r="CK8" s="144" t="str">
        <f t="shared" si="15"/>
        <v/>
      </c>
      <c r="CL8" s="144" t="str">
        <f t="shared" si="16"/>
        <v/>
      </c>
      <c r="CM8" s="144" t="str">
        <f t="shared" si="17"/>
        <v/>
      </c>
      <c r="CN8" s="144" t="str">
        <f t="shared" si="18"/>
        <v/>
      </c>
      <c r="CO8" s="145" t="str">
        <f t="shared" si="19"/>
        <v/>
      </c>
      <c r="CP8" s="144" t="str">
        <f t="shared" si="20"/>
        <v/>
      </c>
      <c r="CQ8" s="144" t="str">
        <f t="shared" si="21"/>
        <v/>
      </c>
      <c r="CR8" s="144" t="str">
        <f t="shared" si="22"/>
        <v/>
      </c>
      <c r="CS8" s="144" t="str">
        <f t="shared" si="23"/>
        <v/>
      </c>
      <c r="CT8" s="144" t="str">
        <f t="shared" si="24"/>
        <v/>
      </c>
      <c r="CU8" s="144" t="str">
        <f t="shared" si="25"/>
        <v/>
      </c>
      <c r="CV8" s="144" t="str">
        <f t="shared" si="26"/>
        <v/>
      </c>
      <c r="CW8" s="144" t="str">
        <f t="shared" si="27"/>
        <v/>
      </c>
      <c r="CX8" s="144" t="str">
        <f t="shared" si="28"/>
        <v/>
      </c>
      <c r="CY8" s="145" t="str">
        <f t="shared" si="29"/>
        <v/>
      </c>
      <c r="CZ8" s="144" t="str">
        <f t="shared" si="30"/>
        <v/>
      </c>
      <c r="DA8" s="144" t="str">
        <f t="shared" si="31"/>
        <v/>
      </c>
      <c r="DB8" s="144" t="str">
        <f t="shared" si="32"/>
        <v/>
      </c>
      <c r="DC8" s="144" t="str">
        <f t="shared" si="33"/>
        <v/>
      </c>
      <c r="DD8" s="144" t="str">
        <f t="shared" si="34"/>
        <v/>
      </c>
      <c r="DE8" s="144" t="str">
        <f t="shared" si="35"/>
        <v/>
      </c>
      <c r="DF8" s="144" t="str">
        <f t="shared" si="36"/>
        <v/>
      </c>
      <c r="DG8" s="144" t="str">
        <f t="shared" si="37"/>
        <v/>
      </c>
      <c r="DH8" s="144" t="str">
        <f t="shared" si="38"/>
        <v/>
      </c>
      <c r="DI8" s="145" t="str">
        <f t="shared" si="39"/>
        <v/>
      </c>
      <c r="DJ8" s="144" t="str">
        <f t="shared" si="40"/>
        <v/>
      </c>
      <c r="DK8" s="144" t="str">
        <f t="shared" si="41"/>
        <v/>
      </c>
      <c r="DL8" s="144" t="str">
        <f t="shared" si="42"/>
        <v/>
      </c>
      <c r="DM8" s="144" t="str">
        <f t="shared" si="43"/>
        <v/>
      </c>
      <c r="DN8" s="144" t="str">
        <f t="shared" si="44"/>
        <v/>
      </c>
      <c r="DO8" s="144" t="str">
        <f t="shared" si="45"/>
        <v/>
      </c>
      <c r="DP8" s="144" t="str">
        <f t="shared" si="46"/>
        <v/>
      </c>
      <c r="DQ8" s="144" t="str">
        <f t="shared" si="47"/>
        <v/>
      </c>
      <c r="DR8" s="144" t="str">
        <f t="shared" si="48"/>
        <v/>
      </c>
      <c r="DS8" s="145" t="str">
        <f t="shared" si="49"/>
        <v/>
      </c>
      <c r="DT8" s="144" t="str">
        <f t="shared" si="50"/>
        <v/>
      </c>
      <c r="DU8" s="144" t="str">
        <f t="shared" si="51"/>
        <v/>
      </c>
      <c r="DV8" s="144" t="str">
        <f t="shared" si="52"/>
        <v/>
      </c>
      <c r="DW8" s="144" t="str">
        <f t="shared" si="53"/>
        <v/>
      </c>
      <c r="DX8" s="144" t="str">
        <f t="shared" si="54"/>
        <v/>
      </c>
      <c r="DY8" s="144" t="str">
        <f t="shared" si="55"/>
        <v/>
      </c>
      <c r="DZ8" s="144" t="str">
        <f t="shared" si="56"/>
        <v/>
      </c>
      <c r="EA8" s="144" t="str">
        <f t="shared" si="57"/>
        <v/>
      </c>
      <c r="EB8" s="144" t="str">
        <f t="shared" si="58"/>
        <v/>
      </c>
      <c r="EC8" s="145" t="str">
        <f t="shared" si="59"/>
        <v/>
      </c>
      <c r="ED8" s="144" t="str">
        <f t="shared" si="60"/>
        <v/>
      </c>
      <c r="EE8" s="144" t="str">
        <f t="shared" si="61"/>
        <v/>
      </c>
      <c r="EF8" s="144" t="str">
        <f t="shared" si="62"/>
        <v/>
      </c>
      <c r="EG8" s="144" t="str">
        <f t="shared" si="63"/>
        <v/>
      </c>
      <c r="EH8" s="144" t="str">
        <f t="shared" si="64"/>
        <v/>
      </c>
      <c r="EI8" s="144" t="str">
        <f t="shared" si="65"/>
        <v/>
      </c>
      <c r="EJ8" s="144" t="str">
        <f t="shared" si="66"/>
        <v/>
      </c>
      <c r="EK8" s="144" t="str">
        <f t="shared" si="67"/>
        <v/>
      </c>
      <c r="EL8" s="144" t="str">
        <f t="shared" si="68"/>
        <v/>
      </c>
      <c r="EM8" s="145" t="str">
        <f t="shared" si="69"/>
        <v/>
      </c>
      <c r="EN8" s="144" t="str">
        <f t="shared" si="70"/>
        <v/>
      </c>
      <c r="EO8" s="144" t="str">
        <f t="shared" si="71"/>
        <v/>
      </c>
      <c r="EP8" s="144" t="str">
        <f t="shared" si="72"/>
        <v/>
      </c>
      <c r="EQ8" s="144" t="str">
        <f t="shared" si="73"/>
        <v/>
      </c>
      <c r="ER8" s="144" t="str">
        <f t="shared" si="74"/>
        <v/>
      </c>
      <c r="ES8" s="144" t="str">
        <f t="shared" si="75"/>
        <v/>
      </c>
      <c r="ET8" s="144" t="str">
        <f t="shared" si="76"/>
        <v/>
      </c>
      <c r="EU8" s="144" t="str">
        <f t="shared" si="77"/>
        <v/>
      </c>
      <c r="EV8" s="144" t="str">
        <f t="shared" si="78"/>
        <v/>
      </c>
      <c r="EW8" s="145" t="str">
        <f t="shared" si="79"/>
        <v/>
      </c>
      <c r="EX8" s="146"/>
      <c r="EY8" s="146"/>
      <c r="EZ8" s="146"/>
      <c r="FA8" s="141">
        <v>6</v>
      </c>
      <c r="FB8" s="150" t="str">
        <f t="shared" si="80"/>
        <v/>
      </c>
      <c r="FC8" s="150" t="str">
        <f t="shared" si="81"/>
        <v/>
      </c>
      <c r="FD8" s="150" t="str">
        <f t="shared" si="82"/>
        <v/>
      </c>
      <c r="FE8" s="150" t="str">
        <f t="shared" si="83"/>
        <v/>
      </c>
      <c r="FF8" s="150" t="str">
        <f t="shared" si="84"/>
        <v/>
      </c>
      <c r="FG8" s="150" t="str">
        <f t="shared" si="85"/>
        <v/>
      </c>
      <c r="FH8" s="150" t="str">
        <f t="shared" si="86"/>
        <v/>
      </c>
      <c r="FI8" s="150" t="str">
        <f t="shared" si="87"/>
        <v/>
      </c>
      <c r="FJ8" s="151"/>
      <c r="FK8" s="152" t="str">
        <f t="shared" si="88"/>
        <v/>
      </c>
      <c r="FL8" s="148" t="str">
        <f t="shared" si="89"/>
        <v/>
      </c>
      <c r="FM8" s="147" t="s">
        <v>133</v>
      </c>
      <c r="FN8" s="137">
        <f>COUNTIF(FL3:FL47,"ไม่ผ่านเกณฑ์ฯ")</f>
        <v>0</v>
      </c>
    </row>
    <row r="9" spans="1:170" ht="16.5" customHeight="1" x14ac:dyDescent="0.5">
      <c r="A9" s="140">
        <v>7</v>
      </c>
      <c r="B9" s="170"/>
      <c r="C9" s="170"/>
      <c r="D9" s="170"/>
      <c r="E9" s="170"/>
      <c r="F9" s="170"/>
      <c r="G9" s="170"/>
      <c r="H9" s="170"/>
      <c r="I9" s="170"/>
      <c r="J9" s="172"/>
      <c r="K9" s="172"/>
      <c r="L9" s="172"/>
      <c r="M9" s="172"/>
      <c r="N9" s="172"/>
      <c r="O9" s="172"/>
      <c r="P9" s="172"/>
      <c r="Q9" s="172"/>
      <c r="R9" s="170"/>
      <c r="S9" s="170"/>
      <c r="T9" s="170"/>
      <c r="U9" s="170"/>
      <c r="V9" s="170"/>
      <c r="W9" s="170"/>
      <c r="X9" s="170"/>
      <c r="Y9" s="170"/>
      <c r="Z9" s="172"/>
      <c r="AA9" s="172"/>
      <c r="AB9" s="172"/>
      <c r="AC9" s="172"/>
      <c r="AD9" s="172"/>
      <c r="AE9" s="172"/>
      <c r="AF9" s="172"/>
      <c r="AG9" s="172"/>
      <c r="AH9" s="170"/>
      <c r="AI9" s="170"/>
      <c r="AJ9" s="170"/>
      <c r="AK9" s="170"/>
      <c r="AL9" s="170"/>
      <c r="AM9" s="170"/>
      <c r="AN9" s="170"/>
      <c r="AO9" s="170"/>
      <c r="AP9" s="172"/>
      <c r="AQ9" s="172"/>
      <c r="AR9" s="172"/>
      <c r="AS9" s="172"/>
      <c r="AT9" s="172"/>
      <c r="AU9" s="172"/>
      <c r="AV9" s="172"/>
      <c r="AW9" s="172"/>
      <c r="AX9" s="170"/>
      <c r="AY9" s="170"/>
      <c r="AZ9" s="170"/>
      <c r="BA9" s="170"/>
      <c r="BB9" s="170"/>
      <c r="BC9" s="170"/>
      <c r="BD9" s="170"/>
      <c r="BE9" s="170"/>
      <c r="BF9" s="172"/>
      <c r="BG9" s="172"/>
      <c r="BH9" s="172"/>
      <c r="BI9" s="172"/>
      <c r="BJ9" s="172"/>
      <c r="BK9" s="172"/>
      <c r="BL9" s="172"/>
      <c r="BM9" s="172"/>
      <c r="BN9" s="170"/>
      <c r="BO9" s="170"/>
      <c r="BP9" s="170"/>
      <c r="BQ9" s="170"/>
      <c r="BR9" s="170"/>
      <c r="BS9" s="170"/>
      <c r="BT9" s="170"/>
      <c r="BU9" s="170"/>
      <c r="BV9" s="144" t="str">
        <f t="shared" si="0"/>
        <v/>
      </c>
      <c r="BW9" s="144" t="str">
        <f t="shared" si="1"/>
        <v/>
      </c>
      <c r="BX9" s="144" t="str">
        <f t="shared" si="2"/>
        <v/>
      </c>
      <c r="BY9" s="144" t="str">
        <f t="shared" si="3"/>
        <v/>
      </c>
      <c r="BZ9" s="144" t="str">
        <f t="shared" si="4"/>
        <v/>
      </c>
      <c r="CA9" s="144" t="str">
        <f t="shared" si="5"/>
        <v/>
      </c>
      <c r="CB9" s="144" t="str">
        <f t="shared" si="6"/>
        <v/>
      </c>
      <c r="CC9" s="144" t="str">
        <f t="shared" si="7"/>
        <v/>
      </c>
      <c r="CD9" s="144" t="str">
        <f t="shared" si="8"/>
        <v/>
      </c>
      <c r="CE9" s="145" t="str">
        <f t="shared" si="9"/>
        <v/>
      </c>
      <c r="CF9" s="144" t="str">
        <f t="shared" si="10"/>
        <v/>
      </c>
      <c r="CG9" s="144" t="str">
        <f t="shared" si="11"/>
        <v/>
      </c>
      <c r="CH9" s="144" t="str">
        <f t="shared" si="12"/>
        <v/>
      </c>
      <c r="CI9" s="144" t="str">
        <f t="shared" si="13"/>
        <v/>
      </c>
      <c r="CJ9" s="144" t="str">
        <f t="shared" si="14"/>
        <v/>
      </c>
      <c r="CK9" s="144" t="str">
        <f t="shared" si="15"/>
        <v/>
      </c>
      <c r="CL9" s="144" t="str">
        <f t="shared" si="16"/>
        <v/>
      </c>
      <c r="CM9" s="144" t="str">
        <f t="shared" si="17"/>
        <v/>
      </c>
      <c r="CN9" s="144" t="str">
        <f t="shared" si="18"/>
        <v/>
      </c>
      <c r="CO9" s="145" t="str">
        <f t="shared" si="19"/>
        <v/>
      </c>
      <c r="CP9" s="144" t="str">
        <f t="shared" si="20"/>
        <v/>
      </c>
      <c r="CQ9" s="144" t="str">
        <f t="shared" si="21"/>
        <v/>
      </c>
      <c r="CR9" s="144" t="str">
        <f t="shared" si="22"/>
        <v/>
      </c>
      <c r="CS9" s="144" t="str">
        <f t="shared" si="23"/>
        <v/>
      </c>
      <c r="CT9" s="144" t="str">
        <f t="shared" si="24"/>
        <v/>
      </c>
      <c r="CU9" s="144" t="str">
        <f t="shared" si="25"/>
        <v/>
      </c>
      <c r="CV9" s="144" t="str">
        <f t="shared" si="26"/>
        <v/>
      </c>
      <c r="CW9" s="144" t="str">
        <f t="shared" si="27"/>
        <v/>
      </c>
      <c r="CX9" s="144" t="str">
        <f t="shared" si="28"/>
        <v/>
      </c>
      <c r="CY9" s="145" t="str">
        <f t="shared" si="29"/>
        <v/>
      </c>
      <c r="CZ9" s="144" t="str">
        <f t="shared" si="30"/>
        <v/>
      </c>
      <c r="DA9" s="144" t="str">
        <f t="shared" si="31"/>
        <v/>
      </c>
      <c r="DB9" s="144" t="str">
        <f t="shared" si="32"/>
        <v/>
      </c>
      <c r="DC9" s="144" t="str">
        <f t="shared" si="33"/>
        <v/>
      </c>
      <c r="DD9" s="144" t="str">
        <f t="shared" si="34"/>
        <v/>
      </c>
      <c r="DE9" s="144" t="str">
        <f t="shared" si="35"/>
        <v/>
      </c>
      <c r="DF9" s="144" t="str">
        <f t="shared" si="36"/>
        <v/>
      </c>
      <c r="DG9" s="144" t="str">
        <f t="shared" si="37"/>
        <v/>
      </c>
      <c r="DH9" s="144" t="str">
        <f t="shared" si="38"/>
        <v/>
      </c>
      <c r="DI9" s="145" t="str">
        <f t="shared" si="39"/>
        <v/>
      </c>
      <c r="DJ9" s="144" t="str">
        <f t="shared" si="40"/>
        <v/>
      </c>
      <c r="DK9" s="144" t="str">
        <f t="shared" si="41"/>
        <v/>
      </c>
      <c r="DL9" s="144" t="str">
        <f t="shared" si="42"/>
        <v/>
      </c>
      <c r="DM9" s="144" t="str">
        <f t="shared" si="43"/>
        <v/>
      </c>
      <c r="DN9" s="144" t="str">
        <f t="shared" si="44"/>
        <v/>
      </c>
      <c r="DO9" s="144" t="str">
        <f t="shared" si="45"/>
        <v/>
      </c>
      <c r="DP9" s="144" t="str">
        <f t="shared" si="46"/>
        <v/>
      </c>
      <c r="DQ9" s="144" t="str">
        <f t="shared" si="47"/>
        <v/>
      </c>
      <c r="DR9" s="144" t="str">
        <f t="shared" si="48"/>
        <v/>
      </c>
      <c r="DS9" s="145" t="str">
        <f t="shared" si="49"/>
        <v/>
      </c>
      <c r="DT9" s="144" t="str">
        <f t="shared" si="50"/>
        <v/>
      </c>
      <c r="DU9" s="144" t="str">
        <f t="shared" si="51"/>
        <v/>
      </c>
      <c r="DV9" s="144" t="str">
        <f t="shared" si="52"/>
        <v/>
      </c>
      <c r="DW9" s="144" t="str">
        <f t="shared" si="53"/>
        <v/>
      </c>
      <c r="DX9" s="144" t="str">
        <f t="shared" si="54"/>
        <v/>
      </c>
      <c r="DY9" s="144" t="str">
        <f t="shared" si="55"/>
        <v/>
      </c>
      <c r="DZ9" s="144" t="str">
        <f t="shared" si="56"/>
        <v/>
      </c>
      <c r="EA9" s="144" t="str">
        <f t="shared" si="57"/>
        <v/>
      </c>
      <c r="EB9" s="144" t="str">
        <f t="shared" si="58"/>
        <v/>
      </c>
      <c r="EC9" s="145" t="str">
        <f t="shared" si="59"/>
        <v/>
      </c>
      <c r="ED9" s="144" t="str">
        <f t="shared" si="60"/>
        <v/>
      </c>
      <c r="EE9" s="144" t="str">
        <f t="shared" si="61"/>
        <v/>
      </c>
      <c r="EF9" s="144" t="str">
        <f t="shared" si="62"/>
        <v/>
      </c>
      <c r="EG9" s="144" t="str">
        <f t="shared" si="63"/>
        <v/>
      </c>
      <c r="EH9" s="144" t="str">
        <f t="shared" si="64"/>
        <v/>
      </c>
      <c r="EI9" s="144" t="str">
        <f t="shared" si="65"/>
        <v/>
      </c>
      <c r="EJ9" s="144" t="str">
        <f t="shared" si="66"/>
        <v/>
      </c>
      <c r="EK9" s="144" t="str">
        <f t="shared" si="67"/>
        <v/>
      </c>
      <c r="EL9" s="144" t="str">
        <f t="shared" si="68"/>
        <v/>
      </c>
      <c r="EM9" s="145" t="str">
        <f t="shared" si="69"/>
        <v/>
      </c>
      <c r="EN9" s="144" t="str">
        <f t="shared" si="70"/>
        <v/>
      </c>
      <c r="EO9" s="144" t="str">
        <f t="shared" si="71"/>
        <v/>
      </c>
      <c r="EP9" s="144" t="str">
        <f t="shared" si="72"/>
        <v/>
      </c>
      <c r="EQ9" s="144" t="str">
        <f t="shared" si="73"/>
        <v/>
      </c>
      <c r="ER9" s="144" t="str">
        <f t="shared" si="74"/>
        <v/>
      </c>
      <c r="ES9" s="144" t="str">
        <f t="shared" si="75"/>
        <v/>
      </c>
      <c r="ET9" s="144" t="str">
        <f t="shared" si="76"/>
        <v/>
      </c>
      <c r="EU9" s="144" t="str">
        <f t="shared" si="77"/>
        <v/>
      </c>
      <c r="EV9" s="144" t="str">
        <f t="shared" si="78"/>
        <v/>
      </c>
      <c r="EW9" s="145" t="str">
        <f t="shared" si="79"/>
        <v/>
      </c>
      <c r="EX9" s="146"/>
      <c r="EY9" s="146"/>
      <c r="EZ9" s="146"/>
      <c r="FA9" s="141">
        <v>7</v>
      </c>
      <c r="FB9" s="150" t="str">
        <f t="shared" si="80"/>
        <v/>
      </c>
      <c r="FC9" s="150" t="str">
        <f t="shared" si="81"/>
        <v/>
      </c>
      <c r="FD9" s="150" t="str">
        <f t="shared" si="82"/>
        <v/>
      </c>
      <c r="FE9" s="150" t="str">
        <f t="shared" si="83"/>
        <v/>
      </c>
      <c r="FF9" s="150" t="str">
        <f t="shared" si="84"/>
        <v/>
      </c>
      <c r="FG9" s="150" t="str">
        <f t="shared" si="85"/>
        <v/>
      </c>
      <c r="FH9" s="150" t="str">
        <f t="shared" si="86"/>
        <v/>
      </c>
      <c r="FI9" s="150" t="str">
        <f t="shared" si="87"/>
        <v/>
      </c>
      <c r="FJ9" s="151"/>
      <c r="FK9" s="152" t="str">
        <f t="shared" si="88"/>
        <v/>
      </c>
      <c r="FL9" s="148" t="str">
        <f t="shared" si="89"/>
        <v/>
      </c>
    </row>
    <row r="10" spans="1:170" ht="16.5" customHeight="1" x14ac:dyDescent="0.5">
      <c r="A10" s="140">
        <v>8</v>
      </c>
      <c r="B10" s="170"/>
      <c r="C10" s="170"/>
      <c r="D10" s="170"/>
      <c r="E10" s="170"/>
      <c r="F10" s="170"/>
      <c r="G10" s="170"/>
      <c r="H10" s="170"/>
      <c r="I10" s="170"/>
      <c r="J10" s="172"/>
      <c r="K10" s="172"/>
      <c r="L10" s="172"/>
      <c r="M10" s="172"/>
      <c r="N10" s="172"/>
      <c r="O10" s="172"/>
      <c r="P10" s="172"/>
      <c r="Q10" s="172"/>
      <c r="R10" s="170"/>
      <c r="S10" s="170"/>
      <c r="T10" s="170"/>
      <c r="U10" s="170"/>
      <c r="V10" s="170"/>
      <c r="W10" s="170"/>
      <c r="X10" s="170"/>
      <c r="Y10" s="170"/>
      <c r="Z10" s="172"/>
      <c r="AA10" s="172"/>
      <c r="AB10" s="172"/>
      <c r="AC10" s="172"/>
      <c r="AD10" s="172"/>
      <c r="AE10" s="172"/>
      <c r="AF10" s="172"/>
      <c r="AG10" s="172"/>
      <c r="AH10" s="170"/>
      <c r="AI10" s="170"/>
      <c r="AJ10" s="170"/>
      <c r="AK10" s="170"/>
      <c r="AL10" s="170"/>
      <c r="AM10" s="170"/>
      <c r="AN10" s="170"/>
      <c r="AO10" s="170"/>
      <c r="AP10" s="172"/>
      <c r="AQ10" s="172"/>
      <c r="AR10" s="172"/>
      <c r="AS10" s="172"/>
      <c r="AT10" s="172"/>
      <c r="AU10" s="172"/>
      <c r="AV10" s="172"/>
      <c r="AW10" s="172"/>
      <c r="AX10" s="170"/>
      <c r="AY10" s="170"/>
      <c r="AZ10" s="170"/>
      <c r="BA10" s="170"/>
      <c r="BB10" s="170"/>
      <c r="BC10" s="170"/>
      <c r="BD10" s="170"/>
      <c r="BE10" s="170"/>
      <c r="BF10" s="172"/>
      <c r="BG10" s="172"/>
      <c r="BH10" s="172"/>
      <c r="BI10" s="172"/>
      <c r="BJ10" s="172"/>
      <c r="BK10" s="172"/>
      <c r="BL10" s="172"/>
      <c r="BM10" s="172"/>
      <c r="BN10" s="170"/>
      <c r="BO10" s="170"/>
      <c r="BP10" s="170"/>
      <c r="BQ10" s="170"/>
      <c r="BR10" s="170"/>
      <c r="BS10" s="170"/>
      <c r="BT10" s="170"/>
      <c r="BU10" s="170"/>
      <c r="BV10" s="144" t="str">
        <f t="shared" si="0"/>
        <v/>
      </c>
      <c r="BW10" s="144" t="str">
        <f t="shared" si="1"/>
        <v/>
      </c>
      <c r="BX10" s="144" t="str">
        <f t="shared" si="2"/>
        <v/>
      </c>
      <c r="BY10" s="144" t="str">
        <f t="shared" si="3"/>
        <v/>
      </c>
      <c r="BZ10" s="144" t="str">
        <f t="shared" si="4"/>
        <v/>
      </c>
      <c r="CA10" s="144" t="str">
        <f t="shared" si="5"/>
        <v/>
      </c>
      <c r="CB10" s="144" t="str">
        <f t="shared" si="6"/>
        <v/>
      </c>
      <c r="CC10" s="144" t="str">
        <f t="shared" si="7"/>
        <v/>
      </c>
      <c r="CD10" s="144" t="str">
        <f t="shared" si="8"/>
        <v/>
      </c>
      <c r="CE10" s="145" t="str">
        <f t="shared" si="9"/>
        <v/>
      </c>
      <c r="CF10" s="144" t="str">
        <f t="shared" si="10"/>
        <v/>
      </c>
      <c r="CG10" s="144" t="str">
        <f t="shared" si="11"/>
        <v/>
      </c>
      <c r="CH10" s="144" t="str">
        <f t="shared" si="12"/>
        <v/>
      </c>
      <c r="CI10" s="144" t="str">
        <f t="shared" si="13"/>
        <v/>
      </c>
      <c r="CJ10" s="144" t="str">
        <f t="shared" si="14"/>
        <v/>
      </c>
      <c r="CK10" s="144" t="str">
        <f t="shared" si="15"/>
        <v/>
      </c>
      <c r="CL10" s="144" t="str">
        <f t="shared" si="16"/>
        <v/>
      </c>
      <c r="CM10" s="144" t="str">
        <f t="shared" si="17"/>
        <v/>
      </c>
      <c r="CN10" s="144" t="str">
        <f t="shared" si="18"/>
        <v/>
      </c>
      <c r="CO10" s="145" t="str">
        <f t="shared" si="19"/>
        <v/>
      </c>
      <c r="CP10" s="144" t="str">
        <f t="shared" si="20"/>
        <v/>
      </c>
      <c r="CQ10" s="144" t="str">
        <f t="shared" si="21"/>
        <v/>
      </c>
      <c r="CR10" s="144" t="str">
        <f t="shared" si="22"/>
        <v/>
      </c>
      <c r="CS10" s="144" t="str">
        <f t="shared" si="23"/>
        <v/>
      </c>
      <c r="CT10" s="144" t="str">
        <f t="shared" si="24"/>
        <v/>
      </c>
      <c r="CU10" s="144" t="str">
        <f t="shared" si="25"/>
        <v/>
      </c>
      <c r="CV10" s="144" t="str">
        <f t="shared" si="26"/>
        <v/>
      </c>
      <c r="CW10" s="144" t="str">
        <f t="shared" si="27"/>
        <v/>
      </c>
      <c r="CX10" s="144" t="str">
        <f t="shared" si="28"/>
        <v/>
      </c>
      <c r="CY10" s="145" t="str">
        <f t="shared" si="29"/>
        <v/>
      </c>
      <c r="CZ10" s="144" t="str">
        <f t="shared" si="30"/>
        <v/>
      </c>
      <c r="DA10" s="144" t="str">
        <f t="shared" si="31"/>
        <v/>
      </c>
      <c r="DB10" s="144" t="str">
        <f t="shared" si="32"/>
        <v/>
      </c>
      <c r="DC10" s="144" t="str">
        <f t="shared" si="33"/>
        <v/>
      </c>
      <c r="DD10" s="144" t="str">
        <f t="shared" si="34"/>
        <v/>
      </c>
      <c r="DE10" s="144" t="str">
        <f t="shared" si="35"/>
        <v/>
      </c>
      <c r="DF10" s="144" t="str">
        <f t="shared" si="36"/>
        <v/>
      </c>
      <c r="DG10" s="144" t="str">
        <f t="shared" si="37"/>
        <v/>
      </c>
      <c r="DH10" s="144" t="str">
        <f t="shared" si="38"/>
        <v/>
      </c>
      <c r="DI10" s="145" t="str">
        <f t="shared" si="39"/>
        <v/>
      </c>
      <c r="DJ10" s="144" t="str">
        <f t="shared" si="40"/>
        <v/>
      </c>
      <c r="DK10" s="144" t="str">
        <f t="shared" si="41"/>
        <v/>
      </c>
      <c r="DL10" s="144" t="str">
        <f t="shared" si="42"/>
        <v/>
      </c>
      <c r="DM10" s="144" t="str">
        <f t="shared" si="43"/>
        <v/>
      </c>
      <c r="DN10" s="144" t="str">
        <f t="shared" si="44"/>
        <v/>
      </c>
      <c r="DO10" s="144" t="str">
        <f t="shared" si="45"/>
        <v/>
      </c>
      <c r="DP10" s="144" t="str">
        <f t="shared" si="46"/>
        <v/>
      </c>
      <c r="DQ10" s="144" t="str">
        <f t="shared" si="47"/>
        <v/>
      </c>
      <c r="DR10" s="144" t="str">
        <f t="shared" si="48"/>
        <v/>
      </c>
      <c r="DS10" s="145" t="str">
        <f t="shared" si="49"/>
        <v/>
      </c>
      <c r="DT10" s="144" t="str">
        <f t="shared" si="50"/>
        <v/>
      </c>
      <c r="DU10" s="144" t="str">
        <f t="shared" si="51"/>
        <v/>
      </c>
      <c r="DV10" s="144" t="str">
        <f t="shared" si="52"/>
        <v/>
      </c>
      <c r="DW10" s="144" t="str">
        <f t="shared" si="53"/>
        <v/>
      </c>
      <c r="DX10" s="144" t="str">
        <f t="shared" si="54"/>
        <v/>
      </c>
      <c r="DY10" s="144" t="str">
        <f t="shared" si="55"/>
        <v/>
      </c>
      <c r="DZ10" s="144" t="str">
        <f t="shared" si="56"/>
        <v/>
      </c>
      <c r="EA10" s="144" t="str">
        <f t="shared" si="57"/>
        <v/>
      </c>
      <c r="EB10" s="144" t="str">
        <f t="shared" si="58"/>
        <v/>
      </c>
      <c r="EC10" s="145" t="str">
        <f t="shared" si="59"/>
        <v/>
      </c>
      <c r="ED10" s="144" t="str">
        <f t="shared" si="60"/>
        <v/>
      </c>
      <c r="EE10" s="144" t="str">
        <f t="shared" si="61"/>
        <v/>
      </c>
      <c r="EF10" s="144" t="str">
        <f t="shared" si="62"/>
        <v/>
      </c>
      <c r="EG10" s="144" t="str">
        <f t="shared" si="63"/>
        <v/>
      </c>
      <c r="EH10" s="144" t="str">
        <f t="shared" si="64"/>
        <v/>
      </c>
      <c r="EI10" s="144" t="str">
        <f t="shared" si="65"/>
        <v/>
      </c>
      <c r="EJ10" s="144" t="str">
        <f t="shared" si="66"/>
        <v/>
      </c>
      <c r="EK10" s="144" t="str">
        <f t="shared" si="67"/>
        <v/>
      </c>
      <c r="EL10" s="144" t="str">
        <f t="shared" si="68"/>
        <v/>
      </c>
      <c r="EM10" s="145" t="str">
        <f t="shared" si="69"/>
        <v/>
      </c>
      <c r="EN10" s="144" t="str">
        <f t="shared" si="70"/>
        <v/>
      </c>
      <c r="EO10" s="144" t="str">
        <f t="shared" si="71"/>
        <v/>
      </c>
      <c r="EP10" s="144" t="str">
        <f t="shared" si="72"/>
        <v/>
      </c>
      <c r="EQ10" s="144" t="str">
        <f t="shared" si="73"/>
        <v/>
      </c>
      <c r="ER10" s="144" t="str">
        <f t="shared" si="74"/>
        <v/>
      </c>
      <c r="ES10" s="144" t="str">
        <f t="shared" si="75"/>
        <v/>
      </c>
      <c r="ET10" s="144" t="str">
        <f t="shared" si="76"/>
        <v/>
      </c>
      <c r="EU10" s="144" t="str">
        <f t="shared" si="77"/>
        <v/>
      </c>
      <c r="EV10" s="144" t="str">
        <f t="shared" si="78"/>
        <v/>
      </c>
      <c r="EW10" s="145" t="str">
        <f t="shared" si="79"/>
        <v/>
      </c>
      <c r="EX10" s="146"/>
      <c r="EY10" s="146"/>
      <c r="EZ10" s="146"/>
      <c r="FA10" s="141">
        <v>8</v>
      </c>
      <c r="FB10" s="150" t="str">
        <f t="shared" si="80"/>
        <v/>
      </c>
      <c r="FC10" s="150" t="str">
        <f t="shared" si="81"/>
        <v/>
      </c>
      <c r="FD10" s="150" t="str">
        <f t="shared" si="82"/>
        <v/>
      </c>
      <c r="FE10" s="150" t="str">
        <f t="shared" si="83"/>
        <v/>
      </c>
      <c r="FF10" s="150" t="str">
        <f t="shared" si="84"/>
        <v/>
      </c>
      <c r="FG10" s="150" t="str">
        <f t="shared" si="85"/>
        <v/>
      </c>
      <c r="FH10" s="150" t="str">
        <f t="shared" si="86"/>
        <v/>
      </c>
      <c r="FI10" s="150" t="str">
        <f t="shared" si="87"/>
        <v/>
      </c>
      <c r="FJ10" s="151"/>
      <c r="FK10" s="152" t="str">
        <f t="shared" si="88"/>
        <v/>
      </c>
      <c r="FL10" s="148" t="str">
        <f t="shared" si="89"/>
        <v/>
      </c>
    </row>
    <row r="11" spans="1:170" ht="16.5" customHeight="1" x14ac:dyDescent="0.5">
      <c r="A11" s="140">
        <v>9</v>
      </c>
      <c r="B11" s="170"/>
      <c r="C11" s="170"/>
      <c r="D11" s="170"/>
      <c r="E11" s="170"/>
      <c r="F11" s="170"/>
      <c r="G11" s="170"/>
      <c r="H11" s="170"/>
      <c r="I11" s="170"/>
      <c r="J11" s="172"/>
      <c r="K11" s="172"/>
      <c r="L11" s="172"/>
      <c r="M11" s="172"/>
      <c r="N11" s="172"/>
      <c r="O11" s="172"/>
      <c r="P11" s="172"/>
      <c r="Q11" s="172"/>
      <c r="R11" s="170"/>
      <c r="S11" s="170"/>
      <c r="T11" s="170"/>
      <c r="U11" s="170"/>
      <c r="V11" s="170"/>
      <c r="W11" s="170"/>
      <c r="X11" s="170"/>
      <c r="Y11" s="170"/>
      <c r="Z11" s="172"/>
      <c r="AA11" s="172"/>
      <c r="AB11" s="172"/>
      <c r="AC11" s="172"/>
      <c r="AD11" s="172"/>
      <c r="AE11" s="172"/>
      <c r="AF11" s="172"/>
      <c r="AG11" s="172"/>
      <c r="AH11" s="170"/>
      <c r="AI11" s="170"/>
      <c r="AJ11" s="170"/>
      <c r="AK11" s="170"/>
      <c r="AL11" s="170"/>
      <c r="AM11" s="170"/>
      <c r="AN11" s="170"/>
      <c r="AO11" s="170"/>
      <c r="AP11" s="172"/>
      <c r="AQ11" s="172"/>
      <c r="AR11" s="172"/>
      <c r="AS11" s="172"/>
      <c r="AT11" s="172"/>
      <c r="AU11" s="172"/>
      <c r="AV11" s="172"/>
      <c r="AW11" s="172"/>
      <c r="AX11" s="170"/>
      <c r="AY11" s="170"/>
      <c r="AZ11" s="170"/>
      <c r="BA11" s="170"/>
      <c r="BB11" s="170"/>
      <c r="BC11" s="170"/>
      <c r="BD11" s="170"/>
      <c r="BE11" s="170"/>
      <c r="BF11" s="172"/>
      <c r="BG11" s="172"/>
      <c r="BH11" s="172"/>
      <c r="BI11" s="172"/>
      <c r="BJ11" s="172"/>
      <c r="BK11" s="172"/>
      <c r="BL11" s="172"/>
      <c r="BM11" s="172"/>
      <c r="BN11" s="170"/>
      <c r="BO11" s="170"/>
      <c r="BP11" s="170"/>
      <c r="BQ11" s="170"/>
      <c r="BR11" s="170"/>
      <c r="BS11" s="170"/>
      <c r="BT11" s="170"/>
      <c r="BU11" s="170"/>
      <c r="BV11" s="144" t="str">
        <f t="shared" si="0"/>
        <v/>
      </c>
      <c r="BW11" s="144" t="str">
        <f t="shared" si="1"/>
        <v/>
      </c>
      <c r="BX11" s="144" t="str">
        <f t="shared" si="2"/>
        <v/>
      </c>
      <c r="BY11" s="144" t="str">
        <f t="shared" si="3"/>
        <v/>
      </c>
      <c r="BZ11" s="144" t="str">
        <f t="shared" si="4"/>
        <v/>
      </c>
      <c r="CA11" s="144" t="str">
        <f t="shared" si="5"/>
        <v/>
      </c>
      <c r="CB11" s="144" t="str">
        <f t="shared" si="6"/>
        <v/>
      </c>
      <c r="CC11" s="144" t="str">
        <f t="shared" si="7"/>
        <v/>
      </c>
      <c r="CD11" s="144" t="str">
        <f t="shared" si="8"/>
        <v/>
      </c>
      <c r="CE11" s="145" t="str">
        <f t="shared" si="9"/>
        <v/>
      </c>
      <c r="CF11" s="144" t="str">
        <f t="shared" si="10"/>
        <v/>
      </c>
      <c r="CG11" s="144" t="str">
        <f t="shared" si="11"/>
        <v/>
      </c>
      <c r="CH11" s="144" t="str">
        <f t="shared" si="12"/>
        <v/>
      </c>
      <c r="CI11" s="144" t="str">
        <f t="shared" si="13"/>
        <v/>
      </c>
      <c r="CJ11" s="144" t="str">
        <f t="shared" si="14"/>
        <v/>
      </c>
      <c r="CK11" s="144" t="str">
        <f t="shared" si="15"/>
        <v/>
      </c>
      <c r="CL11" s="144" t="str">
        <f t="shared" si="16"/>
        <v/>
      </c>
      <c r="CM11" s="144" t="str">
        <f t="shared" si="17"/>
        <v/>
      </c>
      <c r="CN11" s="144" t="str">
        <f t="shared" si="18"/>
        <v/>
      </c>
      <c r="CO11" s="145" t="str">
        <f t="shared" si="19"/>
        <v/>
      </c>
      <c r="CP11" s="144" t="str">
        <f t="shared" si="20"/>
        <v/>
      </c>
      <c r="CQ11" s="144" t="str">
        <f t="shared" si="21"/>
        <v/>
      </c>
      <c r="CR11" s="144" t="str">
        <f t="shared" si="22"/>
        <v/>
      </c>
      <c r="CS11" s="144" t="str">
        <f t="shared" si="23"/>
        <v/>
      </c>
      <c r="CT11" s="144" t="str">
        <f t="shared" si="24"/>
        <v/>
      </c>
      <c r="CU11" s="144" t="str">
        <f t="shared" si="25"/>
        <v/>
      </c>
      <c r="CV11" s="144" t="str">
        <f t="shared" si="26"/>
        <v/>
      </c>
      <c r="CW11" s="144" t="str">
        <f t="shared" si="27"/>
        <v/>
      </c>
      <c r="CX11" s="144" t="str">
        <f t="shared" si="28"/>
        <v/>
      </c>
      <c r="CY11" s="145" t="str">
        <f t="shared" si="29"/>
        <v/>
      </c>
      <c r="CZ11" s="144" t="str">
        <f t="shared" si="30"/>
        <v/>
      </c>
      <c r="DA11" s="144" t="str">
        <f t="shared" si="31"/>
        <v/>
      </c>
      <c r="DB11" s="144" t="str">
        <f t="shared" si="32"/>
        <v/>
      </c>
      <c r="DC11" s="144" t="str">
        <f t="shared" si="33"/>
        <v/>
      </c>
      <c r="DD11" s="144" t="str">
        <f t="shared" si="34"/>
        <v/>
      </c>
      <c r="DE11" s="144" t="str">
        <f t="shared" si="35"/>
        <v/>
      </c>
      <c r="DF11" s="144" t="str">
        <f t="shared" si="36"/>
        <v/>
      </c>
      <c r="DG11" s="144" t="str">
        <f t="shared" si="37"/>
        <v/>
      </c>
      <c r="DH11" s="144" t="str">
        <f t="shared" si="38"/>
        <v/>
      </c>
      <c r="DI11" s="145" t="str">
        <f t="shared" si="39"/>
        <v/>
      </c>
      <c r="DJ11" s="144" t="str">
        <f t="shared" si="40"/>
        <v/>
      </c>
      <c r="DK11" s="144" t="str">
        <f t="shared" si="41"/>
        <v/>
      </c>
      <c r="DL11" s="144" t="str">
        <f t="shared" si="42"/>
        <v/>
      </c>
      <c r="DM11" s="144" t="str">
        <f t="shared" si="43"/>
        <v/>
      </c>
      <c r="DN11" s="144" t="str">
        <f t="shared" si="44"/>
        <v/>
      </c>
      <c r="DO11" s="144" t="str">
        <f t="shared" si="45"/>
        <v/>
      </c>
      <c r="DP11" s="144" t="str">
        <f t="shared" si="46"/>
        <v/>
      </c>
      <c r="DQ11" s="144" t="str">
        <f t="shared" si="47"/>
        <v/>
      </c>
      <c r="DR11" s="144" t="str">
        <f t="shared" si="48"/>
        <v/>
      </c>
      <c r="DS11" s="145" t="str">
        <f t="shared" si="49"/>
        <v/>
      </c>
      <c r="DT11" s="144" t="str">
        <f t="shared" si="50"/>
        <v/>
      </c>
      <c r="DU11" s="144" t="str">
        <f t="shared" si="51"/>
        <v/>
      </c>
      <c r="DV11" s="144" t="str">
        <f t="shared" si="52"/>
        <v/>
      </c>
      <c r="DW11" s="144" t="str">
        <f t="shared" si="53"/>
        <v/>
      </c>
      <c r="DX11" s="144" t="str">
        <f t="shared" si="54"/>
        <v/>
      </c>
      <c r="DY11" s="144" t="str">
        <f t="shared" si="55"/>
        <v/>
      </c>
      <c r="DZ11" s="144" t="str">
        <f t="shared" si="56"/>
        <v/>
      </c>
      <c r="EA11" s="144" t="str">
        <f t="shared" si="57"/>
        <v/>
      </c>
      <c r="EB11" s="144" t="str">
        <f t="shared" si="58"/>
        <v/>
      </c>
      <c r="EC11" s="145" t="str">
        <f t="shared" si="59"/>
        <v/>
      </c>
      <c r="ED11" s="144" t="str">
        <f t="shared" si="60"/>
        <v/>
      </c>
      <c r="EE11" s="144" t="str">
        <f t="shared" si="61"/>
        <v/>
      </c>
      <c r="EF11" s="144" t="str">
        <f t="shared" si="62"/>
        <v/>
      </c>
      <c r="EG11" s="144" t="str">
        <f t="shared" si="63"/>
        <v/>
      </c>
      <c r="EH11" s="144" t="str">
        <f t="shared" si="64"/>
        <v/>
      </c>
      <c r="EI11" s="144" t="str">
        <f t="shared" si="65"/>
        <v/>
      </c>
      <c r="EJ11" s="144" t="str">
        <f t="shared" si="66"/>
        <v/>
      </c>
      <c r="EK11" s="144" t="str">
        <f t="shared" si="67"/>
        <v/>
      </c>
      <c r="EL11" s="144" t="str">
        <f t="shared" si="68"/>
        <v/>
      </c>
      <c r="EM11" s="145" t="str">
        <f t="shared" si="69"/>
        <v/>
      </c>
      <c r="EN11" s="144" t="str">
        <f t="shared" si="70"/>
        <v/>
      </c>
      <c r="EO11" s="144" t="str">
        <f t="shared" si="71"/>
        <v/>
      </c>
      <c r="EP11" s="144" t="str">
        <f t="shared" si="72"/>
        <v/>
      </c>
      <c r="EQ11" s="144" t="str">
        <f t="shared" si="73"/>
        <v/>
      </c>
      <c r="ER11" s="144" t="str">
        <f t="shared" si="74"/>
        <v/>
      </c>
      <c r="ES11" s="144" t="str">
        <f t="shared" si="75"/>
        <v/>
      </c>
      <c r="ET11" s="144" t="str">
        <f t="shared" si="76"/>
        <v/>
      </c>
      <c r="EU11" s="144" t="str">
        <f t="shared" si="77"/>
        <v/>
      </c>
      <c r="EV11" s="144" t="str">
        <f t="shared" si="78"/>
        <v/>
      </c>
      <c r="EW11" s="145" t="str">
        <f t="shared" si="79"/>
        <v/>
      </c>
      <c r="EX11" s="146"/>
      <c r="EY11" s="146"/>
      <c r="EZ11" s="146"/>
      <c r="FA11" s="141">
        <v>9</v>
      </c>
      <c r="FB11" s="150" t="str">
        <f t="shared" si="80"/>
        <v/>
      </c>
      <c r="FC11" s="150" t="str">
        <f t="shared" si="81"/>
        <v/>
      </c>
      <c r="FD11" s="150" t="str">
        <f t="shared" si="82"/>
        <v/>
      </c>
      <c r="FE11" s="150" t="str">
        <f t="shared" si="83"/>
        <v/>
      </c>
      <c r="FF11" s="150" t="str">
        <f t="shared" si="84"/>
        <v/>
      </c>
      <c r="FG11" s="150" t="str">
        <f t="shared" si="85"/>
        <v/>
      </c>
      <c r="FH11" s="150" t="str">
        <f t="shared" si="86"/>
        <v/>
      </c>
      <c r="FI11" s="150" t="str">
        <f t="shared" si="87"/>
        <v/>
      </c>
      <c r="FJ11" s="151"/>
      <c r="FK11" s="152" t="str">
        <f t="shared" si="88"/>
        <v/>
      </c>
      <c r="FL11" s="148" t="str">
        <f t="shared" si="89"/>
        <v/>
      </c>
    </row>
    <row r="12" spans="1:170" ht="16.5" customHeight="1" x14ac:dyDescent="0.5">
      <c r="A12" s="140">
        <v>10</v>
      </c>
      <c r="B12" s="170"/>
      <c r="C12" s="170"/>
      <c r="D12" s="170"/>
      <c r="E12" s="170"/>
      <c r="F12" s="170"/>
      <c r="G12" s="170"/>
      <c r="H12" s="170"/>
      <c r="I12" s="170"/>
      <c r="J12" s="172"/>
      <c r="K12" s="172"/>
      <c r="L12" s="172"/>
      <c r="M12" s="172"/>
      <c r="N12" s="172"/>
      <c r="O12" s="172"/>
      <c r="P12" s="172"/>
      <c r="Q12" s="172"/>
      <c r="R12" s="170"/>
      <c r="S12" s="170"/>
      <c r="T12" s="170"/>
      <c r="U12" s="170"/>
      <c r="V12" s="170"/>
      <c r="W12" s="170"/>
      <c r="X12" s="170"/>
      <c r="Y12" s="170"/>
      <c r="Z12" s="172"/>
      <c r="AA12" s="172"/>
      <c r="AB12" s="172"/>
      <c r="AC12" s="172"/>
      <c r="AD12" s="172"/>
      <c r="AE12" s="172"/>
      <c r="AF12" s="172"/>
      <c r="AG12" s="172"/>
      <c r="AH12" s="170"/>
      <c r="AI12" s="170"/>
      <c r="AJ12" s="170"/>
      <c r="AK12" s="170"/>
      <c r="AL12" s="170"/>
      <c r="AM12" s="170"/>
      <c r="AN12" s="170"/>
      <c r="AO12" s="170"/>
      <c r="AP12" s="172"/>
      <c r="AQ12" s="172"/>
      <c r="AR12" s="172"/>
      <c r="AS12" s="172"/>
      <c r="AT12" s="172"/>
      <c r="AU12" s="172"/>
      <c r="AV12" s="172"/>
      <c r="AW12" s="172"/>
      <c r="AX12" s="170"/>
      <c r="AY12" s="170"/>
      <c r="AZ12" s="170"/>
      <c r="BA12" s="170"/>
      <c r="BB12" s="170"/>
      <c r="BC12" s="170"/>
      <c r="BD12" s="170"/>
      <c r="BE12" s="170"/>
      <c r="BF12" s="172"/>
      <c r="BG12" s="172"/>
      <c r="BH12" s="172"/>
      <c r="BI12" s="172"/>
      <c r="BJ12" s="172"/>
      <c r="BK12" s="172"/>
      <c r="BL12" s="172"/>
      <c r="BM12" s="172"/>
      <c r="BN12" s="170"/>
      <c r="BO12" s="170"/>
      <c r="BP12" s="170"/>
      <c r="BQ12" s="170"/>
      <c r="BR12" s="170"/>
      <c r="BS12" s="170"/>
      <c r="BT12" s="170"/>
      <c r="BU12" s="170"/>
      <c r="BV12" s="144" t="str">
        <f t="shared" si="0"/>
        <v/>
      </c>
      <c r="BW12" s="144" t="str">
        <f t="shared" si="1"/>
        <v/>
      </c>
      <c r="BX12" s="144" t="str">
        <f t="shared" si="2"/>
        <v/>
      </c>
      <c r="BY12" s="144" t="str">
        <f t="shared" si="3"/>
        <v/>
      </c>
      <c r="BZ12" s="144" t="str">
        <f t="shared" si="4"/>
        <v/>
      </c>
      <c r="CA12" s="144" t="str">
        <f t="shared" si="5"/>
        <v/>
      </c>
      <c r="CB12" s="144" t="str">
        <f t="shared" si="6"/>
        <v/>
      </c>
      <c r="CC12" s="144" t="str">
        <f t="shared" si="7"/>
        <v/>
      </c>
      <c r="CD12" s="144" t="str">
        <f t="shared" si="8"/>
        <v/>
      </c>
      <c r="CE12" s="145" t="str">
        <f t="shared" si="9"/>
        <v/>
      </c>
      <c r="CF12" s="144" t="str">
        <f t="shared" si="10"/>
        <v/>
      </c>
      <c r="CG12" s="144" t="str">
        <f t="shared" si="11"/>
        <v/>
      </c>
      <c r="CH12" s="144" t="str">
        <f t="shared" si="12"/>
        <v/>
      </c>
      <c r="CI12" s="144" t="str">
        <f t="shared" si="13"/>
        <v/>
      </c>
      <c r="CJ12" s="144" t="str">
        <f t="shared" si="14"/>
        <v/>
      </c>
      <c r="CK12" s="144" t="str">
        <f t="shared" si="15"/>
        <v/>
      </c>
      <c r="CL12" s="144" t="str">
        <f t="shared" si="16"/>
        <v/>
      </c>
      <c r="CM12" s="144" t="str">
        <f t="shared" si="17"/>
        <v/>
      </c>
      <c r="CN12" s="144" t="str">
        <f t="shared" si="18"/>
        <v/>
      </c>
      <c r="CO12" s="145" t="str">
        <f t="shared" si="19"/>
        <v/>
      </c>
      <c r="CP12" s="144" t="str">
        <f t="shared" si="20"/>
        <v/>
      </c>
      <c r="CQ12" s="144" t="str">
        <f t="shared" si="21"/>
        <v/>
      </c>
      <c r="CR12" s="144" t="str">
        <f t="shared" si="22"/>
        <v/>
      </c>
      <c r="CS12" s="144" t="str">
        <f t="shared" si="23"/>
        <v/>
      </c>
      <c r="CT12" s="144" t="str">
        <f t="shared" si="24"/>
        <v/>
      </c>
      <c r="CU12" s="144" t="str">
        <f t="shared" si="25"/>
        <v/>
      </c>
      <c r="CV12" s="144" t="str">
        <f t="shared" si="26"/>
        <v/>
      </c>
      <c r="CW12" s="144" t="str">
        <f t="shared" si="27"/>
        <v/>
      </c>
      <c r="CX12" s="144" t="str">
        <f t="shared" si="28"/>
        <v/>
      </c>
      <c r="CY12" s="145" t="str">
        <f t="shared" si="29"/>
        <v/>
      </c>
      <c r="CZ12" s="144" t="str">
        <f t="shared" si="30"/>
        <v/>
      </c>
      <c r="DA12" s="144" t="str">
        <f t="shared" si="31"/>
        <v/>
      </c>
      <c r="DB12" s="144" t="str">
        <f t="shared" si="32"/>
        <v/>
      </c>
      <c r="DC12" s="144" t="str">
        <f t="shared" si="33"/>
        <v/>
      </c>
      <c r="DD12" s="144" t="str">
        <f t="shared" si="34"/>
        <v/>
      </c>
      <c r="DE12" s="144" t="str">
        <f t="shared" si="35"/>
        <v/>
      </c>
      <c r="DF12" s="144" t="str">
        <f t="shared" si="36"/>
        <v/>
      </c>
      <c r="DG12" s="144" t="str">
        <f t="shared" si="37"/>
        <v/>
      </c>
      <c r="DH12" s="144" t="str">
        <f t="shared" si="38"/>
        <v/>
      </c>
      <c r="DI12" s="145" t="str">
        <f t="shared" si="39"/>
        <v/>
      </c>
      <c r="DJ12" s="144" t="str">
        <f t="shared" si="40"/>
        <v/>
      </c>
      <c r="DK12" s="144" t="str">
        <f t="shared" si="41"/>
        <v/>
      </c>
      <c r="DL12" s="144" t="str">
        <f t="shared" si="42"/>
        <v/>
      </c>
      <c r="DM12" s="144" t="str">
        <f t="shared" si="43"/>
        <v/>
      </c>
      <c r="DN12" s="144" t="str">
        <f t="shared" si="44"/>
        <v/>
      </c>
      <c r="DO12" s="144" t="str">
        <f t="shared" si="45"/>
        <v/>
      </c>
      <c r="DP12" s="144" t="str">
        <f t="shared" si="46"/>
        <v/>
      </c>
      <c r="DQ12" s="144" t="str">
        <f t="shared" si="47"/>
        <v/>
      </c>
      <c r="DR12" s="144" t="str">
        <f t="shared" si="48"/>
        <v/>
      </c>
      <c r="DS12" s="145" t="str">
        <f t="shared" si="49"/>
        <v/>
      </c>
      <c r="DT12" s="144" t="str">
        <f t="shared" si="50"/>
        <v/>
      </c>
      <c r="DU12" s="144" t="str">
        <f t="shared" si="51"/>
        <v/>
      </c>
      <c r="DV12" s="144" t="str">
        <f t="shared" si="52"/>
        <v/>
      </c>
      <c r="DW12" s="144" t="str">
        <f t="shared" si="53"/>
        <v/>
      </c>
      <c r="DX12" s="144" t="str">
        <f t="shared" si="54"/>
        <v/>
      </c>
      <c r="DY12" s="144" t="str">
        <f t="shared" si="55"/>
        <v/>
      </c>
      <c r="DZ12" s="144" t="str">
        <f t="shared" si="56"/>
        <v/>
      </c>
      <c r="EA12" s="144" t="str">
        <f t="shared" si="57"/>
        <v/>
      </c>
      <c r="EB12" s="144" t="str">
        <f t="shared" si="58"/>
        <v/>
      </c>
      <c r="EC12" s="145" t="str">
        <f t="shared" si="59"/>
        <v/>
      </c>
      <c r="ED12" s="144" t="str">
        <f t="shared" si="60"/>
        <v/>
      </c>
      <c r="EE12" s="144" t="str">
        <f t="shared" si="61"/>
        <v/>
      </c>
      <c r="EF12" s="144" t="str">
        <f t="shared" si="62"/>
        <v/>
      </c>
      <c r="EG12" s="144" t="str">
        <f t="shared" si="63"/>
        <v/>
      </c>
      <c r="EH12" s="144" t="str">
        <f t="shared" si="64"/>
        <v/>
      </c>
      <c r="EI12" s="144" t="str">
        <f t="shared" si="65"/>
        <v/>
      </c>
      <c r="EJ12" s="144" t="str">
        <f t="shared" si="66"/>
        <v/>
      </c>
      <c r="EK12" s="144" t="str">
        <f t="shared" si="67"/>
        <v/>
      </c>
      <c r="EL12" s="144" t="str">
        <f t="shared" si="68"/>
        <v/>
      </c>
      <c r="EM12" s="145" t="str">
        <f t="shared" si="69"/>
        <v/>
      </c>
      <c r="EN12" s="144" t="str">
        <f t="shared" si="70"/>
        <v/>
      </c>
      <c r="EO12" s="144" t="str">
        <f t="shared" si="71"/>
        <v/>
      </c>
      <c r="EP12" s="144" t="str">
        <f t="shared" si="72"/>
        <v/>
      </c>
      <c r="EQ12" s="144" t="str">
        <f t="shared" si="73"/>
        <v/>
      </c>
      <c r="ER12" s="144" t="str">
        <f t="shared" si="74"/>
        <v/>
      </c>
      <c r="ES12" s="144" t="str">
        <f t="shared" si="75"/>
        <v/>
      </c>
      <c r="ET12" s="144" t="str">
        <f t="shared" si="76"/>
        <v/>
      </c>
      <c r="EU12" s="144" t="str">
        <f t="shared" si="77"/>
        <v/>
      </c>
      <c r="EV12" s="144" t="str">
        <f t="shared" si="78"/>
        <v/>
      </c>
      <c r="EW12" s="145" t="str">
        <f t="shared" si="79"/>
        <v/>
      </c>
      <c r="EX12" s="146"/>
      <c r="EY12" s="146"/>
      <c r="EZ12" s="146"/>
      <c r="FA12" s="141">
        <v>10</v>
      </c>
      <c r="FB12" s="150" t="str">
        <f t="shared" si="80"/>
        <v/>
      </c>
      <c r="FC12" s="150" t="str">
        <f t="shared" si="81"/>
        <v/>
      </c>
      <c r="FD12" s="150" t="str">
        <f t="shared" si="82"/>
        <v/>
      </c>
      <c r="FE12" s="150" t="str">
        <f t="shared" si="83"/>
        <v/>
      </c>
      <c r="FF12" s="150" t="str">
        <f t="shared" si="84"/>
        <v/>
      </c>
      <c r="FG12" s="150" t="str">
        <f t="shared" si="85"/>
        <v/>
      </c>
      <c r="FH12" s="150" t="str">
        <f t="shared" si="86"/>
        <v/>
      </c>
      <c r="FI12" s="150" t="str">
        <f t="shared" si="87"/>
        <v/>
      </c>
      <c r="FJ12" s="151"/>
      <c r="FK12" s="152" t="str">
        <f t="shared" si="88"/>
        <v/>
      </c>
      <c r="FL12" s="148" t="str">
        <f t="shared" si="89"/>
        <v/>
      </c>
    </row>
    <row r="13" spans="1:170" ht="16.5" customHeight="1" x14ac:dyDescent="0.5">
      <c r="A13" s="140">
        <v>11</v>
      </c>
      <c r="B13" s="170"/>
      <c r="C13" s="170"/>
      <c r="D13" s="170"/>
      <c r="E13" s="170"/>
      <c r="F13" s="170"/>
      <c r="G13" s="170"/>
      <c r="H13" s="170"/>
      <c r="I13" s="170"/>
      <c r="J13" s="172"/>
      <c r="K13" s="172"/>
      <c r="L13" s="172"/>
      <c r="M13" s="172"/>
      <c r="N13" s="172"/>
      <c r="O13" s="172"/>
      <c r="P13" s="172"/>
      <c r="Q13" s="172"/>
      <c r="R13" s="170"/>
      <c r="S13" s="170"/>
      <c r="T13" s="170"/>
      <c r="U13" s="170"/>
      <c r="V13" s="170"/>
      <c r="W13" s="170"/>
      <c r="X13" s="170"/>
      <c r="Y13" s="170"/>
      <c r="Z13" s="172"/>
      <c r="AA13" s="172"/>
      <c r="AB13" s="172"/>
      <c r="AC13" s="172"/>
      <c r="AD13" s="172"/>
      <c r="AE13" s="172"/>
      <c r="AF13" s="172"/>
      <c r="AG13" s="172"/>
      <c r="AH13" s="170"/>
      <c r="AI13" s="170"/>
      <c r="AJ13" s="170"/>
      <c r="AK13" s="170"/>
      <c r="AL13" s="170"/>
      <c r="AM13" s="170"/>
      <c r="AN13" s="170"/>
      <c r="AO13" s="170"/>
      <c r="AP13" s="172"/>
      <c r="AQ13" s="172"/>
      <c r="AR13" s="172"/>
      <c r="AS13" s="172"/>
      <c r="AT13" s="172"/>
      <c r="AU13" s="172"/>
      <c r="AV13" s="172"/>
      <c r="AW13" s="172"/>
      <c r="AX13" s="170"/>
      <c r="AY13" s="170"/>
      <c r="AZ13" s="170"/>
      <c r="BA13" s="170"/>
      <c r="BB13" s="170"/>
      <c r="BC13" s="170"/>
      <c r="BD13" s="170"/>
      <c r="BE13" s="170"/>
      <c r="BF13" s="172"/>
      <c r="BG13" s="172"/>
      <c r="BH13" s="172"/>
      <c r="BI13" s="172"/>
      <c r="BJ13" s="172"/>
      <c r="BK13" s="172"/>
      <c r="BL13" s="172"/>
      <c r="BM13" s="172"/>
      <c r="BN13" s="170"/>
      <c r="BO13" s="170"/>
      <c r="BP13" s="170"/>
      <c r="BQ13" s="170"/>
      <c r="BR13" s="170"/>
      <c r="BS13" s="170"/>
      <c r="BT13" s="170"/>
      <c r="BU13" s="170"/>
      <c r="BV13" s="144" t="str">
        <f t="shared" si="0"/>
        <v/>
      </c>
      <c r="BW13" s="144" t="str">
        <f t="shared" si="1"/>
        <v/>
      </c>
      <c r="BX13" s="144" t="str">
        <f t="shared" si="2"/>
        <v/>
      </c>
      <c r="BY13" s="144" t="str">
        <f t="shared" si="3"/>
        <v/>
      </c>
      <c r="BZ13" s="144" t="str">
        <f t="shared" si="4"/>
        <v/>
      </c>
      <c r="CA13" s="144" t="str">
        <f t="shared" si="5"/>
        <v/>
      </c>
      <c r="CB13" s="144" t="str">
        <f t="shared" si="6"/>
        <v/>
      </c>
      <c r="CC13" s="144" t="str">
        <f t="shared" si="7"/>
        <v/>
      </c>
      <c r="CD13" s="144" t="str">
        <f t="shared" si="8"/>
        <v/>
      </c>
      <c r="CE13" s="145" t="str">
        <f t="shared" si="9"/>
        <v/>
      </c>
      <c r="CF13" s="144" t="str">
        <f t="shared" si="10"/>
        <v/>
      </c>
      <c r="CG13" s="144" t="str">
        <f t="shared" si="11"/>
        <v/>
      </c>
      <c r="CH13" s="144" t="str">
        <f t="shared" si="12"/>
        <v/>
      </c>
      <c r="CI13" s="144" t="str">
        <f t="shared" si="13"/>
        <v/>
      </c>
      <c r="CJ13" s="144" t="str">
        <f t="shared" si="14"/>
        <v/>
      </c>
      <c r="CK13" s="144" t="str">
        <f t="shared" si="15"/>
        <v/>
      </c>
      <c r="CL13" s="144" t="str">
        <f t="shared" si="16"/>
        <v/>
      </c>
      <c r="CM13" s="144" t="str">
        <f t="shared" si="17"/>
        <v/>
      </c>
      <c r="CN13" s="144" t="str">
        <f t="shared" si="18"/>
        <v/>
      </c>
      <c r="CO13" s="145" t="str">
        <f t="shared" si="19"/>
        <v/>
      </c>
      <c r="CP13" s="144" t="str">
        <f t="shared" si="20"/>
        <v/>
      </c>
      <c r="CQ13" s="144" t="str">
        <f t="shared" si="21"/>
        <v/>
      </c>
      <c r="CR13" s="144" t="str">
        <f t="shared" si="22"/>
        <v/>
      </c>
      <c r="CS13" s="144" t="str">
        <f t="shared" si="23"/>
        <v/>
      </c>
      <c r="CT13" s="144" t="str">
        <f t="shared" si="24"/>
        <v/>
      </c>
      <c r="CU13" s="144" t="str">
        <f t="shared" si="25"/>
        <v/>
      </c>
      <c r="CV13" s="144" t="str">
        <f t="shared" si="26"/>
        <v/>
      </c>
      <c r="CW13" s="144" t="str">
        <f t="shared" si="27"/>
        <v/>
      </c>
      <c r="CX13" s="144" t="str">
        <f t="shared" si="28"/>
        <v/>
      </c>
      <c r="CY13" s="145" t="str">
        <f t="shared" si="29"/>
        <v/>
      </c>
      <c r="CZ13" s="144" t="str">
        <f t="shared" si="30"/>
        <v/>
      </c>
      <c r="DA13" s="144" t="str">
        <f t="shared" si="31"/>
        <v/>
      </c>
      <c r="DB13" s="144" t="str">
        <f t="shared" si="32"/>
        <v/>
      </c>
      <c r="DC13" s="144" t="str">
        <f t="shared" si="33"/>
        <v/>
      </c>
      <c r="DD13" s="144" t="str">
        <f t="shared" si="34"/>
        <v/>
      </c>
      <c r="DE13" s="144" t="str">
        <f t="shared" si="35"/>
        <v/>
      </c>
      <c r="DF13" s="144" t="str">
        <f t="shared" si="36"/>
        <v/>
      </c>
      <c r="DG13" s="144" t="str">
        <f t="shared" si="37"/>
        <v/>
      </c>
      <c r="DH13" s="144" t="str">
        <f t="shared" si="38"/>
        <v/>
      </c>
      <c r="DI13" s="145" t="str">
        <f t="shared" si="39"/>
        <v/>
      </c>
      <c r="DJ13" s="144" t="str">
        <f t="shared" si="40"/>
        <v/>
      </c>
      <c r="DK13" s="144" t="str">
        <f t="shared" si="41"/>
        <v/>
      </c>
      <c r="DL13" s="144" t="str">
        <f t="shared" si="42"/>
        <v/>
      </c>
      <c r="DM13" s="144" t="str">
        <f t="shared" si="43"/>
        <v/>
      </c>
      <c r="DN13" s="144" t="str">
        <f t="shared" si="44"/>
        <v/>
      </c>
      <c r="DO13" s="144" t="str">
        <f t="shared" si="45"/>
        <v/>
      </c>
      <c r="DP13" s="144" t="str">
        <f t="shared" si="46"/>
        <v/>
      </c>
      <c r="DQ13" s="144" t="str">
        <f t="shared" si="47"/>
        <v/>
      </c>
      <c r="DR13" s="144" t="str">
        <f t="shared" si="48"/>
        <v/>
      </c>
      <c r="DS13" s="145" t="str">
        <f t="shared" si="49"/>
        <v/>
      </c>
      <c r="DT13" s="144" t="str">
        <f t="shared" si="50"/>
        <v/>
      </c>
      <c r="DU13" s="144" t="str">
        <f t="shared" si="51"/>
        <v/>
      </c>
      <c r="DV13" s="144" t="str">
        <f t="shared" si="52"/>
        <v/>
      </c>
      <c r="DW13" s="144" t="str">
        <f t="shared" si="53"/>
        <v/>
      </c>
      <c r="DX13" s="144" t="str">
        <f t="shared" si="54"/>
        <v/>
      </c>
      <c r="DY13" s="144" t="str">
        <f t="shared" si="55"/>
        <v/>
      </c>
      <c r="DZ13" s="144" t="str">
        <f t="shared" si="56"/>
        <v/>
      </c>
      <c r="EA13" s="144" t="str">
        <f t="shared" si="57"/>
        <v/>
      </c>
      <c r="EB13" s="144" t="str">
        <f t="shared" si="58"/>
        <v/>
      </c>
      <c r="EC13" s="145" t="str">
        <f t="shared" si="59"/>
        <v/>
      </c>
      <c r="ED13" s="144" t="str">
        <f t="shared" si="60"/>
        <v/>
      </c>
      <c r="EE13" s="144" t="str">
        <f t="shared" si="61"/>
        <v/>
      </c>
      <c r="EF13" s="144" t="str">
        <f t="shared" si="62"/>
        <v/>
      </c>
      <c r="EG13" s="144" t="str">
        <f t="shared" si="63"/>
        <v/>
      </c>
      <c r="EH13" s="144" t="str">
        <f t="shared" si="64"/>
        <v/>
      </c>
      <c r="EI13" s="144" t="str">
        <f t="shared" si="65"/>
        <v/>
      </c>
      <c r="EJ13" s="144" t="str">
        <f t="shared" si="66"/>
        <v/>
      </c>
      <c r="EK13" s="144" t="str">
        <f t="shared" si="67"/>
        <v/>
      </c>
      <c r="EL13" s="144" t="str">
        <f t="shared" si="68"/>
        <v/>
      </c>
      <c r="EM13" s="145" t="str">
        <f t="shared" si="69"/>
        <v/>
      </c>
      <c r="EN13" s="144" t="str">
        <f t="shared" si="70"/>
        <v/>
      </c>
      <c r="EO13" s="144" t="str">
        <f t="shared" si="71"/>
        <v/>
      </c>
      <c r="EP13" s="144" t="str">
        <f t="shared" si="72"/>
        <v/>
      </c>
      <c r="EQ13" s="144" t="str">
        <f t="shared" si="73"/>
        <v/>
      </c>
      <c r="ER13" s="144" t="str">
        <f t="shared" si="74"/>
        <v/>
      </c>
      <c r="ES13" s="144" t="str">
        <f t="shared" si="75"/>
        <v/>
      </c>
      <c r="ET13" s="144" t="str">
        <f t="shared" si="76"/>
        <v/>
      </c>
      <c r="EU13" s="144" t="str">
        <f t="shared" si="77"/>
        <v/>
      </c>
      <c r="EV13" s="144" t="str">
        <f t="shared" si="78"/>
        <v/>
      </c>
      <c r="EW13" s="145" t="str">
        <f t="shared" si="79"/>
        <v/>
      </c>
      <c r="EX13" s="146"/>
      <c r="EY13" s="146"/>
      <c r="EZ13" s="146"/>
      <c r="FA13" s="141">
        <v>11</v>
      </c>
      <c r="FB13" s="150" t="str">
        <f t="shared" si="80"/>
        <v/>
      </c>
      <c r="FC13" s="150" t="str">
        <f t="shared" si="81"/>
        <v/>
      </c>
      <c r="FD13" s="150" t="str">
        <f t="shared" si="82"/>
        <v/>
      </c>
      <c r="FE13" s="150" t="str">
        <f t="shared" si="83"/>
        <v/>
      </c>
      <c r="FF13" s="150" t="str">
        <f t="shared" si="84"/>
        <v/>
      </c>
      <c r="FG13" s="150" t="str">
        <f t="shared" si="85"/>
        <v/>
      </c>
      <c r="FH13" s="150" t="str">
        <f t="shared" si="86"/>
        <v/>
      </c>
      <c r="FI13" s="150" t="str">
        <f t="shared" si="87"/>
        <v/>
      </c>
      <c r="FJ13" s="151"/>
      <c r="FK13" s="152" t="str">
        <f t="shared" si="88"/>
        <v/>
      </c>
      <c r="FL13" s="148" t="str">
        <f t="shared" si="89"/>
        <v/>
      </c>
    </row>
    <row r="14" spans="1:170" ht="16.5" customHeight="1" x14ac:dyDescent="0.5">
      <c r="A14" s="140">
        <v>12</v>
      </c>
      <c r="B14" s="170"/>
      <c r="C14" s="170"/>
      <c r="D14" s="170"/>
      <c r="E14" s="170"/>
      <c r="F14" s="170"/>
      <c r="G14" s="170"/>
      <c r="H14" s="170"/>
      <c r="I14" s="170"/>
      <c r="J14" s="172"/>
      <c r="K14" s="172"/>
      <c r="L14" s="172"/>
      <c r="M14" s="172"/>
      <c r="N14" s="172"/>
      <c r="O14" s="172"/>
      <c r="P14" s="172"/>
      <c r="Q14" s="172"/>
      <c r="R14" s="170"/>
      <c r="S14" s="170"/>
      <c r="T14" s="170"/>
      <c r="U14" s="170"/>
      <c r="V14" s="170"/>
      <c r="W14" s="170"/>
      <c r="X14" s="170"/>
      <c r="Y14" s="170"/>
      <c r="Z14" s="172"/>
      <c r="AA14" s="172"/>
      <c r="AB14" s="172"/>
      <c r="AC14" s="172"/>
      <c r="AD14" s="172"/>
      <c r="AE14" s="172"/>
      <c r="AF14" s="172"/>
      <c r="AG14" s="172"/>
      <c r="AH14" s="170"/>
      <c r="AI14" s="170"/>
      <c r="AJ14" s="170"/>
      <c r="AK14" s="170"/>
      <c r="AL14" s="170"/>
      <c r="AM14" s="170"/>
      <c r="AN14" s="170"/>
      <c r="AO14" s="170"/>
      <c r="AP14" s="172"/>
      <c r="AQ14" s="172"/>
      <c r="AR14" s="172"/>
      <c r="AS14" s="172"/>
      <c r="AT14" s="172"/>
      <c r="AU14" s="172"/>
      <c r="AV14" s="172"/>
      <c r="AW14" s="172"/>
      <c r="AX14" s="170"/>
      <c r="AY14" s="170"/>
      <c r="AZ14" s="170"/>
      <c r="BA14" s="170"/>
      <c r="BB14" s="170"/>
      <c r="BC14" s="170"/>
      <c r="BD14" s="170"/>
      <c r="BE14" s="170"/>
      <c r="BF14" s="172"/>
      <c r="BG14" s="172"/>
      <c r="BH14" s="172"/>
      <c r="BI14" s="172"/>
      <c r="BJ14" s="172"/>
      <c r="BK14" s="172"/>
      <c r="BL14" s="172"/>
      <c r="BM14" s="172"/>
      <c r="BN14" s="170"/>
      <c r="BO14" s="170"/>
      <c r="BP14" s="170"/>
      <c r="BQ14" s="170"/>
      <c r="BR14" s="170"/>
      <c r="BS14" s="170"/>
      <c r="BT14" s="170"/>
      <c r="BU14" s="170"/>
      <c r="BV14" s="144" t="str">
        <f t="shared" si="0"/>
        <v/>
      </c>
      <c r="BW14" s="144" t="str">
        <f t="shared" si="1"/>
        <v/>
      </c>
      <c r="BX14" s="144" t="str">
        <f t="shared" si="2"/>
        <v/>
      </c>
      <c r="BY14" s="144" t="str">
        <f t="shared" si="3"/>
        <v/>
      </c>
      <c r="BZ14" s="144" t="str">
        <f t="shared" si="4"/>
        <v/>
      </c>
      <c r="CA14" s="144" t="str">
        <f t="shared" si="5"/>
        <v/>
      </c>
      <c r="CB14" s="144" t="str">
        <f t="shared" si="6"/>
        <v/>
      </c>
      <c r="CC14" s="144" t="str">
        <f t="shared" si="7"/>
        <v/>
      </c>
      <c r="CD14" s="144" t="str">
        <f t="shared" si="8"/>
        <v/>
      </c>
      <c r="CE14" s="145" t="str">
        <f t="shared" si="9"/>
        <v/>
      </c>
      <c r="CF14" s="144" t="str">
        <f t="shared" si="10"/>
        <v/>
      </c>
      <c r="CG14" s="144" t="str">
        <f t="shared" si="11"/>
        <v/>
      </c>
      <c r="CH14" s="144" t="str">
        <f t="shared" si="12"/>
        <v/>
      </c>
      <c r="CI14" s="144" t="str">
        <f t="shared" si="13"/>
        <v/>
      </c>
      <c r="CJ14" s="144" t="str">
        <f t="shared" si="14"/>
        <v/>
      </c>
      <c r="CK14" s="144" t="str">
        <f t="shared" si="15"/>
        <v/>
      </c>
      <c r="CL14" s="144" t="str">
        <f t="shared" si="16"/>
        <v/>
      </c>
      <c r="CM14" s="144" t="str">
        <f t="shared" si="17"/>
        <v/>
      </c>
      <c r="CN14" s="144" t="str">
        <f t="shared" si="18"/>
        <v/>
      </c>
      <c r="CO14" s="145" t="str">
        <f t="shared" si="19"/>
        <v/>
      </c>
      <c r="CP14" s="144" t="str">
        <f t="shared" si="20"/>
        <v/>
      </c>
      <c r="CQ14" s="144" t="str">
        <f t="shared" si="21"/>
        <v/>
      </c>
      <c r="CR14" s="144" t="str">
        <f t="shared" si="22"/>
        <v/>
      </c>
      <c r="CS14" s="144" t="str">
        <f t="shared" si="23"/>
        <v/>
      </c>
      <c r="CT14" s="144" t="str">
        <f t="shared" si="24"/>
        <v/>
      </c>
      <c r="CU14" s="144" t="str">
        <f t="shared" si="25"/>
        <v/>
      </c>
      <c r="CV14" s="144" t="str">
        <f t="shared" si="26"/>
        <v/>
      </c>
      <c r="CW14" s="144" t="str">
        <f t="shared" si="27"/>
        <v/>
      </c>
      <c r="CX14" s="144" t="str">
        <f t="shared" si="28"/>
        <v/>
      </c>
      <c r="CY14" s="145" t="str">
        <f t="shared" si="29"/>
        <v/>
      </c>
      <c r="CZ14" s="144" t="str">
        <f t="shared" si="30"/>
        <v/>
      </c>
      <c r="DA14" s="144" t="str">
        <f t="shared" si="31"/>
        <v/>
      </c>
      <c r="DB14" s="144" t="str">
        <f t="shared" si="32"/>
        <v/>
      </c>
      <c r="DC14" s="144" t="str">
        <f t="shared" si="33"/>
        <v/>
      </c>
      <c r="DD14" s="144" t="str">
        <f t="shared" si="34"/>
        <v/>
      </c>
      <c r="DE14" s="144" t="str">
        <f t="shared" si="35"/>
        <v/>
      </c>
      <c r="DF14" s="144" t="str">
        <f t="shared" si="36"/>
        <v/>
      </c>
      <c r="DG14" s="144" t="str">
        <f t="shared" si="37"/>
        <v/>
      </c>
      <c r="DH14" s="144" t="str">
        <f t="shared" si="38"/>
        <v/>
      </c>
      <c r="DI14" s="145" t="str">
        <f t="shared" si="39"/>
        <v/>
      </c>
      <c r="DJ14" s="144" t="str">
        <f t="shared" si="40"/>
        <v/>
      </c>
      <c r="DK14" s="144" t="str">
        <f t="shared" si="41"/>
        <v/>
      </c>
      <c r="DL14" s="144" t="str">
        <f t="shared" si="42"/>
        <v/>
      </c>
      <c r="DM14" s="144" t="str">
        <f t="shared" si="43"/>
        <v/>
      </c>
      <c r="DN14" s="144" t="str">
        <f t="shared" si="44"/>
        <v/>
      </c>
      <c r="DO14" s="144" t="str">
        <f t="shared" si="45"/>
        <v/>
      </c>
      <c r="DP14" s="144" t="str">
        <f t="shared" si="46"/>
        <v/>
      </c>
      <c r="DQ14" s="144" t="str">
        <f t="shared" si="47"/>
        <v/>
      </c>
      <c r="DR14" s="144" t="str">
        <f t="shared" si="48"/>
        <v/>
      </c>
      <c r="DS14" s="145" t="str">
        <f t="shared" si="49"/>
        <v/>
      </c>
      <c r="DT14" s="144" t="str">
        <f t="shared" si="50"/>
        <v/>
      </c>
      <c r="DU14" s="144" t="str">
        <f t="shared" si="51"/>
        <v/>
      </c>
      <c r="DV14" s="144" t="str">
        <f t="shared" si="52"/>
        <v/>
      </c>
      <c r="DW14" s="144" t="str">
        <f t="shared" si="53"/>
        <v/>
      </c>
      <c r="DX14" s="144" t="str">
        <f t="shared" si="54"/>
        <v/>
      </c>
      <c r="DY14" s="144" t="str">
        <f t="shared" si="55"/>
        <v/>
      </c>
      <c r="DZ14" s="144" t="str">
        <f t="shared" si="56"/>
        <v/>
      </c>
      <c r="EA14" s="144" t="str">
        <f t="shared" si="57"/>
        <v/>
      </c>
      <c r="EB14" s="144" t="str">
        <f t="shared" si="58"/>
        <v/>
      </c>
      <c r="EC14" s="145" t="str">
        <f t="shared" si="59"/>
        <v/>
      </c>
      <c r="ED14" s="144" t="str">
        <f t="shared" si="60"/>
        <v/>
      </c>
      <c r="EE14" s="144" t="str">
        <f t="shared" si="61"/>
        <v/>
      </c>
      <c r="EF14" s="144" t="str">
        <f t="shared" si="62"/>
        <v/>
      </c>
      <c r="EG14" s="144" t="str">
        <f t="shared" si="63"/>
        <v/>
      </c>
      <c r="EH14" s="144" t="str">
        <f t="shared" si="64"/>
        <v/>
      </c>
      <c r="EI14" s="144" t="str">
        <f t="shared" si="65"/>
        <v/>
      </c>
      <c r="EJ14" s="144" t="str">
        <f t="shared" si="66"/>
        <v/>
      </c>
      <c r="EK14" s="144" t="str">
        <f t="shared" si="67"/>
        <v/>
      </c>
      <c r="EL14" s="144" t="str">
        <f t="shared" si="68"/>
        <v/>
      </c>
      <c r="EM14" s="145" t="str">
        <f t="shared" si="69"/>
        <v/>
      </c>
      <c r="EN14" s="144" t="str">
        <f t="shared" si="70"/>
        <v/>
      </c>
      <c r="EO14" s="144" t="str">
        <f t="shared" si="71"/>
        <v/>
      </c>
      <c r="EP14" s="144" t="str">
        <f t="shared" si="72"/>
        <v/>
      </c>
      <c r="EQ14" s="144" t="str">
        <f t="shared" si="73"/>
        <v/>
      </c>
      <c r="ER14" s="144" t="str">
        <f t="shared" si="74"/>
        <v/>
      </c>
      <c r="ES14" s="144" t="str">
        <f t="shared" si="75"/>
        <v/>
      </c>
      <c r="ET14" s="144" t="str">
        <f t="shared" si="76"/>
        <v/>
      </c>
      <c r="EU14" s="144" t="str">
        <f t="shared" si="77"/>
        <v/>
      </c>
      <c r="EV14" s="144" t="str">
        <f t="shared" si="78"/>
        <v/>
      </c>
      <c r="EW14" s="145" t="str">
        <f t="shared" si="79"/>
        <v/>
      </c>
      <c r="EX14" s="146"/>
      <c r="EY14" s="146"/>
      <c r="EZ14" s="146"/>
      <c r="FA14" s="141">
        <v>12</v>
      </c>
      <c r="FB14" s="150" t="str">
        <f t="shared" si="80"/>
        <v/>
      </c>
      <c r="FC14" s="150" t="str">
        <f t="shared" si="81"/>
        <v/>
      </c>
      <c r="FD14" s="150" t="str">
        <f t="shared" si="82"/>
        <v/>
      </c>
      <c r="FE14" s="150" t="str">
        <f t="shared" si="83"/>
        <v/>
      </c>
      <c r="FF14" s="150" t="str">
        <f t="shared" si="84"/>
        <v/>
      </c>
      <c r="FG14" s="150" t="str">
        <f t="shared" si="85"/>
        <v/>
      </c>
      <c r="FH14" s="150" t="str">
        <f t="shared" si="86"/>
        <v/>
      </c>
      <c r="FI14" s="150" t="str">
        <f t="shared" si="87"/>
        <v/>
      </c>
      <c r="FJ14" s="151"/>
      <c r="FK14" s="152" t="str">
        <f t="shared" si="88"/>
        <v/>
      </c>
      <c r="FL14" s="148" t="str">
        <f t="shared" si="89"/>
        <v/>
      </c>
    </row>
    <row r="15" spans="1:170" ht="16.5" customHeight="1" x14ac:dyDescent="0.5">
      <c r="A15" s="140">
        <v>13</v>
      </c>
      <c r="B15" s="170"/>
      <c r="C15" s="170"/>
      <c r="D15" s="170"/>
      <c r="E15" s="170"/>
      <c r="F15" s="170"/>
      <c r="G15" s="170"/>
      <c r="H15" s="170"/>
      <c r="I15" s="170"/>
      <c r="J15" s="172"/>
      <c r="K15" s="172"/>
      <c r="L15" s="172"/>
      <c r="M15" s="172"/>
      <c r="N15" s="172"/>
      <c r="O15" s="172"/>
      <c r="P15" s="172"/>
      <c r="Q15" s="172"/>
      <c r="R15" s="170"/>
      <c r="S15" s="170"/>
      <c r="T15" s="170"/>
      <c r="U15" s="170"/>
      <c r="V15" s="170"/>
      <c r="W15" s="170"/>
      <c r="X15" s="170"/>
      <c r="Y15" s="170"/>
      <c r="Z15" s="172"/>
      <c r="AA15" s="172"/>
      <c r="AB15" s="172"/>
      <c r="AC15" s="172"/>
      <c r="AD15" s="172"/>
      <c r="AE15" s="172"/>
      <c r="AF15" s="172"/>
      <c r="AG15" s="172"/>
      <c r="AH15" s="170"/>
      <c r="AI15" s="170"/>
      <c r="AJ15" s="170"/>
      <c r="AK15" s="170"/>
      <c r="AL15" s="170"/>
      <c r="AM15" s="170"/>
      <c r="AN15" s="170"/>
      <c r="AO15" s="170"/>
      <c r="AP15" s="172"/>
      <c r="AQ15" s="172"/>
      <c r="AR15" s="172"/>
      <c r="AS15" s="172"/>
      <c r="AT15" s="172"/>
      <c r="AU15" s="172"/>
      <c r="AV15" s="172"/>
      <c r="AW15" s="172"/>
      <c r="AX15" s="170"/>
      <c r="AY15" s="170"/>
      <c r="AZ15" s="170"/>
      <c r="BA15" s="170"/>
      <c r="BB15" s="170"/>
      <c r="BC15" s="170"/>
      <c r="BD15" s="170"/>
      <c r="BE15" s="170"/>
      <c r="BF15" s="172"/>
      <c r="BG15" s="172"/>
      <c r="BH15" s="172"/>
      <c r="BI15" s="172"/>
      <c r="BJ15" s="172"/>
      <c r="BK15" s="172"/>
      <c r="BL15" s="172"/>
      <c r="BM15" s="172"/>
      <c r="BN15" s="170"/>
      <c r="BO15" s="170"/>
      <c r="BP15" s="170"/>
      <c r="BQ15" s="170"/>
      <c r="BR15" s="170"/>
      <c r="BS15" s="170"/>
      <c r="BT15" s="170"/>
      <c r="BU15" s="170"/>
      <c r="BV15" s="144" t="str">
        <f t="shared" si="0"/>
        <v/>
      </c>
      <c r="BW15" s="144" t="str">
        <f t="shared" si="1"/>
        <v/>
      </c>
      <c r="BX15" s="144" t="str">
        <f t="shared" si="2"/>
        <v/>
      </c>
      <c r="BY15" s="144" t="str">
        <f t="shared" si="3"/>
        <v/>
      </c>
      <c r="BZ15" s="144" t="str">
        <f t="shared" si="4"/>
        <v/>
      </c>
      <c r="CA15" s="144" t="str">
        <f t="shared" si="5"/>
        <v/>
      </c>
      <c r="CB15" s="144" t="str">
        <f t="shared" si="6"/>
        <v/>
      </c>
      <c r="CC15" s="144" t="str">
        <f t="shared" si="7"/>
        <v/>
      </c>
      <c r="CD15" s="144" t="str">
        <f t="shared" si="8"/>
        <v/>
      </c>
      <c r="CE15" s="145" t="str">
        <f t="shared" si="9"/>
        <v/>
      </c>
      <c r="CF15" s="144" t="str">
        <f t="shared" si="10"/>
        <v/>
      </c>
      <c r="CG15" s="144" t="str">
        <f t="shared" si="11"/>
        <v/>
      </c>
      <c r="CH15" s="144" t="str">
        <f t="shared" si="12"/>
        <v/>
      </c>
      <c r="CI15" s="144" t="str">
        <f t="shared" si="13"/>
        <v/>
      </c>
      <c r="CJ15" s="144" t="str">
        <f t="shared" si="14"/>
        <v/>
      </c>
      <c r="CK15" s="144" t="str">
        <f t="shared" si="15"/>
        <v/>
      </c>
      <c r="CL15" s="144" t="str">
        <f t="shared" si="16"/>
        <v/>
      </c>
      <c r="CM15" s="144" t="str">
        <f t="shared" si="17"/>
        <v/>
      </c>
      <c r="CN15" s="144" t="str">
        <f t="shared" si="18"/>
        <v/>
      </c>
      <c r="CO15" s="145" t="str">
        <f t="shared" si="19"/>
        <v/>
      </c>
      <c r="CP15" s="144" t="str">
        <f t="shared" si="20"/>
        <v/>
      </c>
      <c r="CQ15" s="144" t="str">
        <f t="shared" si="21"/>
        <v/>
      </c>
      <c r="CR15" s="144" t="str">
        <f t="shared" si="22"/>
        <v/>
      </c>
      <c r="CS15" s="144" t="str">
        <f t="shared" si="23"/>
        <v/>
      </c>
      <c r="CT15" s="144" t="str">
        <f t="shared" si="24"/>
        <v/>
      </c>
      <c r="CU15" s="144" t="str">
        <f t="shared" si="25"/>
        <v/>
      </c>
      <c r="CV15" s="144" t="str">
        <f t="shared" si="26"/>
        <v/>
      </c>
      <c r="CW15" s="144" t="str">
        <f t="shared" si="27"/>
        <v/>
      </c>
      <c r="CX15" s="144" t="str">
        <f t="shared" si="28"/>
        <v/>
      </c>
      <c r="CY15" s="145" t="str">
        <f t="shared" si="29"/>
        <v/>
      </c>
      <c r="CZ15" s="144" t="str">
        <f t="shared" si="30"/>
        <v/>
      </c>
      <c r="DA15" s="144" t="str">
        <f t="shared" si="31"/>
        <v/>
      </c>
      <c r="DB15" s="144" t="str">
        <f t="shared" si="32"/>
        <v/>
      </c>
      <c r="DC15" s="144" t="str">
        <f t="shared" si="33"/>
        <v/>
      </c>
      <c r="DD15" s="144" t="str">
        <f t="shared" si="34"/>
        <v/>
      </c>
      <c r="DE15" s="144" t="str">
        <f t="shared" si="35"/>
        <v/>
      </c>
      <c r="DF15" s="144" t="str">
        <f t="shared" si="36"/>
        <v/>
      </c>
      <c r="DG15" s="144" t="str">
        <f t="shared" si="37"/>
        <v/>
      </c>
      <c r="DH15" s="144" t="str">
        <f t="shared" si="38"/>
        <v/>
      </c>
      <c r="DI15" s="145" t="str">
        <f t="shared" si="39"/>
        <v/>
      </c>
      <c r="DJ15" s="144" t="str">
        <f t="shared" si="40"/>
        <v/>
      </c>
      <c r="DK15" s="144" t="str">
        <f t="shared" si="41"/>
        <v/>
      </c>
      <c r="DL15" s="144" t="str">
        <f t="shared" si="42"/>
        <v/>
      </c>
      <c r="DM15" s="144" t="str">
        <f t="shared" si="43"/>
        <v/>
      </c>
      <c r="DN15" s="144" t="str">
        <f t="shared" si="44"/>
        <v/>
      </c>
      <c r="DO15" s="144" t="str">
        <f t="shared" si="45"/>
        <v/>
      </c>
      <c r="DP15" s="144" t="str">
        <f t="shared" si="46"/>
        <v/>
      </c>
      <c r="DQ15" s="144" t="str">
        <f t="shared" si="47"/>
        <v/>
      </c>
      <c r="DR15" s="144" t="str">
        <f t="shared" si="48"/>
        <v/>
      </c>
      <c r="DS15" s="145" t="str">
        <f t="shared" si="49"/>
        <v/>
      </c>
      <c r="DT15" s="144" t="str">
        <f t="shared" si="50"/>
        <v/>
      </c>
      <c r="DU15" s="144" t="str">
        <f t="shared" si="51"/>
        <v/>
      </c>
      <c r="DV15" s="144" t="str">
        <f t="shared" si="52"/>
        <v/>
      </c>
      <c r="DW15" s="144" t="str">
        <f t="shared" si="53"/>
        <v/>
      </c>
      <c r="DX15" s="144" t="str">
        <f t="shared" si="54"/>
        <v/>
      </c>
      <c r="DY15" s="144" t="str">
        <f t="shared" si="55"/>
        <v/>
      </c>
      <c r="DZ15" s="144" t="str">
        <f t="shared" si="56"/>
        <v/>
      </c>
      <c r="EA15" s="144" t="str">
        <f t="shared" si="57"/>
        <v/>
      </c>
      <c r="EB15" s="144" t="str">
        <f t="shared" si="58"/>
        <v/>
      </c>
      <c r="EC15" s="145" t="str">
        <f t="shared" si="59"/>
        <v/>
      </c>
      <c r="ED15" s="144" t="str">
        <f t="shared" si="60"/>
        <v/>
      </c>
      <c r="EE15" s="144" t="str">
        <f t="shared" si="61"/>
        <v/>
      </c>
      <c r="EF15" s="144" t="str">
        <f t="shared" si="62"/>
        <v/>
      </c>
      <c r="EG15" s="144" t="str">
        <f t="shared" si="63"/>
        <v/>
      </c>
      <c r="EH15" s="144" t="str">
        <f t="shared" si="64"/>
        <v/>
      </c>
      <c r="EI15" s="144" t="str">
        <f t="shared" si="65"/>
        <v/>
      </c>
      <c r="EJ15" s="144" t="str">
        <f t="shared" si="66"/>
        <v/>
      </c>
      <c r="EK15" s="144" t="str">
        <f t="shared" si="67"/>
        <v/>
      </c>
      <c r="EL15" s="144" t="str">
        <f t="shared" si="68"/>
        <v/>
      </c>
      <c r="EM15" s="145" t="str">
        <f t="shared" si="69"/>
        <v/>
      </c>
      <c r="EN15" s="144" t="str">
        <f t="shared" si="70"/>
        <v/>
      </c>
      <c r="EO15" s="144" t="str">
        <f t="shared" si="71"/>
        <v/>
      </c>
      <c r="EP15" s="144" t="str">
        <f t="shared" si="72"/>
        <v/>
      </c>
      <c r="EQ15" s="144" t="str">
        <f t="shared" si="73"/>
        <v/>
      </c>
      <c r="ER15" s="144" t="str">
        <f t="shared" si="74"/>
        <v/>
      </c>
      <c r="ES15" s="144" t="str">
        <f t="shared" si="75"/>
        <v/>
      </c>
      <c r="ET15" s="144" t="str">
        <f t="shared" si="76"/>
        <v/>
      </c>
      <c r="EU15" s="144" t="str">
        <f t="shared" si="77"/>
        <v/>
      </c>
      <c r="EV15" s="144" t="str">
        <f t="shared" si="78"/>
        <v/>
      </c>
      <c r="EW15" s="145" t="str">
        <f t="shared" si="79"/>
        <v/>
      </c>
      <c r="EX15" s="146"/>
      <c r="EY15" s="146"/>
      <c r="EZ15" s="146"/>
      <c r="FA15" s="141">
        <v>13</v>
      </c>
      <c r="FB15" s="150" t="str">
        <f t="shared" si="80"/>
        <v/>
      </c>
      <c r="FC15" s="150" t="str">
        <f t="shared" si="81"/>
        <v/>
      </c>
      <c r="FD15" s="150" t="str">
        <f t="shared" si="82"/>
        <v/>
      </c>
      <c r="FE15" s="150" t="str">
        <f t="shared" si="83"/>
        <v/>
      </c>
      <c r="FF15" s="150" t="str">
        <f t="shared" si="84"/>
        <v/>
      </c>
      <c r="FG15" s="150" t="str">
        <f t="shared" si="85"/>
        <v/>
      </c>
      <c r="FH15" s="150" t="str">
        <f t="shared" si="86"/>
        <v/>
      </c>
      <c r="FI15" s="150" t="str">
        <f t="shared" si="87"/>
        <v/>
      </c>
      <c r="FJ15" s="151"/>
      <c r="FK15" s="152" t="str">
        <f t="shared" si="88"/>
        <v/>
      </c>
      <c r="FL15" s="148" t="str">
        <f t="shared" si="89"/>
        <v/>
      </c>
    </row>
    <row r="16" spans="1:170" ht="16.5" customHeight="1" x14ac:dyDescent="0.5">
      <c r="A16" s="140">
        <v>14</v>
      </c>
      <c r="B16" s="170"/>
      <c r="C16" s="170"/>
      <c r="D16" s="170"/>
      <c r="E16" s="170"/>
      <c r="F16" s="170"/>
      <c r="G16" s="170"/>
      <c r="H16" s="170"/>
      <c r="I16" s="170"/>
      <c r="J16" s="172"/>
      <c r="K16" s="172"/>
      <c r="L16" s="172"/>
      <c r="M16" s="172"/>
      <c r="N16" s="172"/>
      <c r="O16" s="172"/>
      <c r="P16" s="172"/>
      <c r="Q16" s="172"/>
      <c r="R16" s="170"/>
      <c r="S16" s="170"/>
      <c r="T16" s="170"/>
      <c r="U16" s="170"/>
      <c r="V16" s="170"/>
      <c r="W16" s="170"/>
      <c r="X16" s="170"/>
      <c r="Y16" s="170"/>
      <c r="Z16" s="172"/>
      <c r="AA16" s="172"/>
      <c r="AB16" s="172"/>
      <c r="AC16" s="172"/>
      <c r="AD16" s="172"/>
      <c r="AE16" s="172"/>
      <c r="AF16" s="172"/>
      <c r="AG16" s="172"/>
      <c r="AH16" s="170"/>
      <c r="AI16" s="170"/>
      <c r="AJ16" s="170"/>
      <c r="AK16" s="170"/>
      <c r="AL16" s="170"/>
      <c r="AM16" s="170"/>
      <c r="AN16" s="170"/>
      <c r="AO16" s="170"/>
      <c r="AP16" s="172"/>
      <c r="AQ16" s="172"/>
      <c r="AR16" s="172"/>
      <c r="AS16" s="172"/>
      <c r="AT16" s="172"/>
      <c r="AU16" s="172"/>
      <c r="AV16" s="172"/>
      <c r="AW16" s="172"/>
      <c r="AX16" s="170"/>
      <c r="AY16" s="170"/>
      <c r="AZ16" s="170"/>
      <c r="BA16" s="170"/>
      <c r="BB16" s="170"/>
      <c r="BC16" s="170"/>
      <c r="BD16" s="170"/>
      <c r="BE16" s="170"/>
      <c r="BF16" s="172"/>
      <c r="BG16" s="172"/>
      <c r="BH16" s="172"/>
      <c r="BI16" s="172"/>
      <c r="BJ16" s="172"/>
      <c r="BK16" s="172"/>
      <c r="BL16" s="172"/>
      <c r="BM16" s="172"/>
      <c r="BN16" s="170"/>
      <c r="BO16" s="170"/>
      <c r="BP16" s="170"/>
      <c r="BQ16" s="170"/>
      <c r="BR16" s="170"/>
      <c r="BS16" s="170"/>
      <c r="BT16" s="170"/>
      <c r="BU16" s="170"/>
      <c r="BV16" s="144" t="str">
        <f t="shared" si="0"/>
        <v/>
      </c>
      <c r="BW16" s="144" t="str">
        <f t="shared" si="1"/>
        <v/>
      </c>
      <c r="BX16" s="144" t="str">
        <f t="shared" si="2"/>
        <v/>
      </c>
      <c r="BY16" s="144" t="str">
        <f t="shared" si="3"/>
        <v/>
      </c>
      <c r="BZ16" s="144" t="str">
        <f t="shared" si="4"/>
        <v/>
      </c>
      <c r="CA16" s="144" t="str">
        <f t="shared" si="5"/>
        <v/>
      </c>
      <c r="CB16" s="144" t="str">
        <f t="shared" si="6"/>
        <v/>
      </c>
      <c r="CC16" s="144" t="str">
        <f t="shared" si="7"/>
        <v/>
      </c>
      <c r="CD16" s="144" t="str">
        <f t="shared" si="8"/>
        <v/>
      </c>
      <c r="CE16" s="145" t="str">
        <f t="shared" si="9"/>
        <v/>
      </c>
      <c r="CF16" s="144" t="str">
        <f t="shared" si="10"/>
        <v/>
      </c>
      <c r="CG16" s="144" t="str">
        <f t="shared" si="11"/>
        <v/>
      </c>
      <c r="CH16" s="144" t="str">
        <f t="shared" si="12"/>
        <v/>
      </c>
      <c r="CI16" s="144" t="str">
        <f t="shared" si="13"/>
        <v/>
      </c>
      <c r="CJ16" s="144" t="str">
        <f t="shared" si="14"/>
        <v/>
      </c>
      <c r="CK16" s="144" t="str">
        <f t="shared" si="15"/>
        <v/>
      </c>
      <c r="CL16" s="144" t="str">
        <f t="shared" si="16"/>
        <v/>
      </c>
      <c r="CM16" s="144" t="str">
        <f t="shared" si="17"/>
        <v/>
      </c>
      <c r="CN16" s="144" t="str">
        <f t="shared" si="18"/>
        <v/>
      </c>
      <c r="CO16" s="145" t="str">
        <f t="shared" si="19"/>
        <v/>
      </c>
      <c r="CP16" s="144" t="str">
        <f t="shared" si="20"/>
        <v/>
      </c>
      <c r="CQ16" s="144" t="str">
        <f t="shared" si="21"/>
        <v/>
      </c>
      <c r="CR16" s="144" t="str">
        <f t="shared" si="22"/>
        <v/>
      </c>
      <c r="CS16" s="144" t="str">
        <f t="shared" si="23"/>
        <v/>
      </c>
      <c r="CT16" s="144" t="str">
        <f t="shared" si="24"/>
        <v/>
      </c>
      <c r="CU16" s="144" t="str">
        <f t="shared" si="25"/>
        <v/>
      </c>
      <c r="CV16" s="144" t="str">
        <f t="shared" si="26"/>
        <v/>
      </c>
      <c r="CW16" s="144" t="str">
        <f t="shared" si="27"/>
        <v/>
      </c>
      <c r="CX16" s="144" t="str">
        <f t="shared" si="28"/>
        <v/>
      </c>
      <c r="CY16" s="145" t="str">
        <f t="shared" si="29"/>
        <v/>
      </c>
      <c r="CZ16" s="144" t="str">
        <f t="shared" si="30"/>
        <v/>
      </c>
      <c r="DA16" s="144" t="str">
        <f t="shared" si="31"/>
        <v/>
      </c>
      <c r="DB16" s="144" t="str">
        <f t="shared" si="32"/>
        <v/>
      </c>
      <c r="DC16" s="144" t="str">
        <f t="shared" si="33"/>
        <v/>
      </c>
      <c r="DD16" s="144" t="str">
        <f t="shared" si="34"/>
        <v/>
      </c>
      <c r="DE16" s="144" t="str">
        <f t="shared" si="35"/>
        <v/>
      </c>
      <c r="DF16" s="144" t="str">
        <f t="shared" si="36"/>
        <v/>
      </c>
      <c r="DG16" s="144" t="str">
        <f t="shared" si="37"/>
        <v/>
      </c>
      <c r="DH16" s="144" t="str">
        <f t="shared" si="38"/>
        <v/>
      </c>
      <c r="DI16" s="145" t="str">
        <f t="shared" si="39"/>
        <v/>
      </c>
      <c r="DJ16" s="144" t="str">
        <f t="shared" si="40"/>
        <v/>
      </c>
      <c r="DK16" s="144" t="str">
        <f t="shared" si="41"/>
        <v/>
      </c>
      <c r="DL16" s="144" t="str">
        <f t="shared" si="42"/>
        <v/>
      </c>
      <c r="DM16" s="144" t="str">
        <f t="shared" si="43"/>
        <v/>
      </c>
      <c r="DN16" s="144" t="str">
        <f t="shared" si="44"/>
        <v/>
      </c>
      <c r="DO16" s="144" t="str">
        <f t="shared" si="45"/>
        <v/>
      </c>
      <c r="DP16" s="144" t="str">
        <f t="shared" si="46"/>
        <v/>
      </c>
      <c r="DQ16" s="144" t="str">
        <f t="shared" si="47"/>
        <v/>
      </c>
      <c r="DR16" s="144" t="str">
        <f t="shared" si="48"/>
        <v/>
      </c>
      <c r="DS16" s="145" t="str">
        <f t="shared" si="49"/>
        <v/>
      </c>
      <c r="DT16" s="144" t="str">
        <f t="shared" si="50"/>
        <v/>
      </c>
      <c r="DU16" s="144" t="str">
        <f t="shared" si="51"/>
        <v/>
      </c>
      <c r="DV16" s="144" t="str">
        <f t="shared" si="52"/>
        <v/>
      </c>
      <c r="DW16" s="144" t="str">
        <f t="shared" si="53"/>
        <v/>
      </c>
      <c r="DX16" s="144" t="str">
        <f t="shared" si="54"/>
        <v/>
      </c>
      <c r="DY16" s="144" t="str">
        <f t="shared" si="55"/>
        <v/>
      </c>
      <c r="DZ16" s="144" t="str">
        <f t="shared" si="56"/>
        <v/>
      </c>
      <c r="EA16" s="144" t="str">
        <f t="shared" si="57"/>
        <v/>
      </c>
      <c r="EB16" s="144" t="str">
        <f t="shared" si="58"/>
        <v/>
      </c>
      <c r="EC16" s="145" t="str">
        <f t="shared" si="59"/>
        <v/>
      </c>
      <c r="ED16" s="144" t="str">
        <f t="shared" si="60"/>
        <v/>
      </c>
      <c r="EE16" s="144" t="str">
        <f t="shared" si="61"/>
        <v/>
      </c>
      <c r="EF16" s="144" t="str">
        <f t="shared" si="62"/>
        <v/>
      </c>
      <c r="EG16" s="144" t="str">
        <f t="shared" si="63"/>
        <v/>
      </c>
      <c r="EH16" s="144" t="str">
        <f t="shared" si="64"/>
        <v/>
      </c>
      <c r="EI16" s="144" t="str">
        <f t="shared" si="65"/>
        <v/>
      </c>
      <c r="EJ16" s="144" t="str">
        <f t="shared" si="66"/>
        <v/>
      </c>
      <c r="EK16" s="144" t="str">
        <f t="shared" si="67"/>
        <v/>
      </c>
      <c r="EL16" s="144" t="str">
        <f t="shared" si="68"/>
        <v/>
      </c>
      <c r="EM16" s="145" t="str">
        <f t="shared" si="69"/>
        <v/>
      </c>
      <c r="EN16" s="144" t="str">
        <f t="shared" si="70"/>
        <v/>
      </c>
      <c r="EO16" s="144" t="str">
        <f t="shared" si="71"/>
        <v/>
      </c>
      <c r="EP16" s="144" t="str">
        <f t="shared" si="72"/>
        <v/>
      </c>
      <c r="EQ16" s="144" t="str">
        <f t="shared" si="73"/>
        <v/>
      </c>
      <c r="ER16" s="144" t="str">
        <f t="shared" si="74"/>
        <v/>
      </c>
      <c r="ES16" s="144" t="str">
        <f t="shared" si="75"/>
        <v/>
      </c>
      <c r="ET16" s="144" t="str">
        <f t="shared" si="76"/>
        <v/>
      </c>
      <c r="EU16" s="144" t="str">
        <f t="shared" si="77"/>
        <v/>
      </c>
      <c r="EV16" s="144" t="str">
        <f t="shared" si="78"/>
        <v/>
      </c>
      <c r="EW16" s="145" t="str">
        <f t="shared" si="79"/>
        <v/>
      </c>
      <c r="EX16" s="146"/>
      <c r="EY16" s="146"/>
      <c r="EZ16" s="146"/>
      <c r="FA16" s="141">
        <v>14</v>
      </c>
      <c r="FB16" s="150" t="str">
        <f t="shared" si="80"/>
        <v/>
      </c>
      <c r="FC16" s="150" t="str">
        <f t="shared" si="81"/>
        <v/>
      </c>
      <c r="FD16" s="150" t="str">
        <f t="shared" si="82"/>
        <v/>
      </c>
      <c r="FE16" s="150" t="str">
        <f t="shared" si="83"/>
        <v/>
      </c>
      <c r="FF16" s="150" t="str">
        <f t="shared" si="84"/>
        <v/>
      </c>
      <c r="FG16" s="150" t="str">
        <f t="shared" si="85"/>
        <v/>
      </c>
      <c r="FH16" s="150" t="str">
        <f t="shared" si="86"/>
        <v/>
      </c>
      <c r="FI16" s="150" t="str">
        <f t="shared" si="87"/>
        <v/>
      </c>
      <c r="FJ16" s="151"/>
      <c r="FK16" s="152" t="str">
        <f t="shared" si="88"/>
        <v/>
      </c>
      <c r="FL16" s="148" t="str">
        <f t="shared" si="89"/>
        <v/>
      </c>
    </row>
    <row r="17" spans="1:168" ht="16.5" customHeight="1" x14ac:dyDescent="0.5">
      <c r="A17" s="140">
        <v>15</v>
      </c>
      <c r="B17" s="170"/>
      <c r="C17" s="170"/>
      <c r="D17" s="170"/>
      <c r="E17" s="170"/>
      <c r="F17" s="170"/>
      <c r="G17" s="170"/>
      <c r="H17" s="170"/>
      <c r="I17" s="170"/>
      <c r="J17" s="172"/>
      <c r="K17" s="172"/>
      <c r="L17" s="172"/>
      <c r="M17" s="172"/>
      <c r="N17" s="172"/>
      <c r="O17" s="172"/>
      <c r="P17" s="172"/>
      <c r="Q17" s="172"/>
      <c r="R17" s="170"/>
      <c r="S17" s="170"/>
      <c r="T17" s="170"/>
      <c r="U17" s="170"/>
      <c r="V17" s="170"/>
      <c r="W17" s="170"/>
      <c r="X17" s="170"/>
      <c r="Y17" s="170"/>
      <c r="Z17" s="172"/>
      <c r="AA17" s="172"/>
      <c r="AB17" s="172"/>
      <c r="AC17" s="172"/>
      <c r="AD17" s="172"/>
      <c r="AE17" s="172"/>
      <c r="AF17" s="172"/>
      <c r="AG17" s="172"/>
      <c r="AH17" s="170"/>
      <c r="AI17" s="170"/>
      <c r="AJ17" s="170"/>
      <c r="AK17" s="170"/>
      <c r="AL17" s="170"/>
      <c r="AM17" s="170"/>
      <c r="AN17" s="170"/>
      <c r="AO17" s="170"/>
      <c r="AP17" s="172"/>
      <c r="AQ17" s="172"/>
      <c r="AR17" s="172"/>
      <c r="AS17" s="172"/>
      <c r="AT17" s="172"/>
      <c r="AU17" s="172"/>
      <c r="AV17" s="172"/>
      <c r="AW17" s="172"/>
      <c r="AX17" s="170"/>
      <c r="AY17" s="170"/>
      <c r="AZ17" s="170"/>
      <c r="BA17" s="170"/>
      <c r="BB17" s="170"/>
      <c r="BC17" s="170"/>
      <c r="BD17" s="170"/>
      <c r="BE17" s="170"/>
      <c r="BF17" s="172"/>
      <c r="BG17" s="172"/>
      <c r="BH17" s="172"/>
      <c r="BI17" s="172"/>
      <c r="BJ17" s="172"/>
      <c r="BK17" s="172"/>
      <c r="BL17" s="172"/>
      <c r="BM17" s="172"/>
      <c r="BN17" s="170"/>
      <c r="BO17" s="170"/>
      <c r="BP17" s="170"/>
      <c r="BQ17" s="170"/>
      <c r="BR17" s="170"/>
      <c r="BS17" s="170"/>
      <c r="BT17" s="170"/>
      <c r="BU17" s="170"/>
      <c r="BV17" s="144" t="str">
        <f t="shared" si="0"/>
        <v/>
      </c>
      <c r="BW17" s="144" t="str">
        <f t="shared" si="1"/>
        <v/>
      </c>
      <c r="BX17" s="144" t="str">
        <f t="shared" si="2"/>
        <v/>
      </c>
      <c r="BY17" s="144" t="str">
        <f t="shared" si="3"/>
        <v/>
      </c>
      <c r="BZ17" s="144" t="str">
        <f t="shared" si="4"/>
        <v/>
      </c>
      <c r="CA17" s="144" t="str">
        <f t="shared" si="5"/>
        <v/>
      </c>
      <c r="CB17" s="144" t="str">
        <f t="shared" si="6"/>
        <v/>
      </c>
      <c r="CC17" s="144" t="str">
        <f t="shared" si="7"/>
        <v/>
      </c>
      <c r="CD17" s="144" t="str">
        <f t="shared" si="8"/>
        <v/>
      </c>
      <c r="CE17" s="145" t="str">
        <f t="shared" si="9"/>
        <v/>
      </c>
      <c r="CF17" s="144" t="str">
        <f t="shared" si="10"/>
        <v/>
      </c>
      <c r="CG17" s="144" t="str">
        <f t="shared" si="11"/>
        <v/>
      </c>
      <c r="CH17" s="144" t="str">
        <f t="shared" si="12"/>
        <v/>
      </c>
      <c r="CI17" s="144" t="str">
        <f t="shared" si="13"/>
        <v/>
      </c>
      <c r="CJ17" s="144" t="str">
        <f t="shared" si="14"/>
        <v/>
      </c>
      <c r="CK17" s="144" t="str">
        <f t="shared" si="15"/>
        <v/>
      </c>
      <c r="CL17" s="144" t="str">
        <f t="shared" si="16"/>
        <v/>
      </c>
      <c r="CM17" s="144" t="str">
        <f t="shared" si="17"/>
        <v/>
      </c>
      <c r="CN17" s="144" t="str">
        <f t="shared" si="18"/>
        <v/>
      </c>
      <c r="CO17" s="145" t="str">
        <f t="shared" si="19"/>
        <v/>
      </c>
      <c r="CP17" s="144" t="str">
        <f t="shared" si="20"/>
        <v/>
      </c>
      <c r="CQ17" s="144" t="str">
        <f t="shared" si="21"/>
        <v/>
      </c>
      <c r="CR17" s="144" t="str">
        <f t="shared" si="22"/>
        <v/>
      </c>
      <c r="CS17" s="144" t="str">
        <f t="shared" si="23"/>
        <v/>
      </c>
      <c r="CT17" s="144" t="str">
        <f t="shared" si="24"/>
        <v/>
      </c>
      <c r="CU17" s="144" t="str">
        <f t="shared" si="25"/>
        <v/>
      </c>
      <c r="CV17" s="144" t="str">
        <f t="shared" si="26"/>
        <v/>
      </c>
      <c r="CW17" s="144" t="str">
        <f t="shared" si="27"/>
        <v/>
      </c>
      <c r="CX17" s="144" t="str">
        <f t="shared" si="28"/>
        <v/>
      </c>
      <c r="CY17" s="145" t="str">
        <f t="shared" si="29"/>
        <v/>
      </c>
      <c r="CZ17" s="144" t="str">
        <f t="shared" si="30"/>
        <v/>
      </c>
      <c r="DA17" s="144" t="str">
        <f t="shared" si="31"/>
        <v/>
      </c>
      <c r="DB17" s="144" t="str">
        <f t="shared" si="32"/>
        <v/>
      </c>
      <c r="DC17" s="144" t="str">
        <f t="shared" si="33"/>
        <v/>
      </c>
      <c r="DD17" s="144" t="str">
        <f t="shared" si="34"/>
        <v/>
      </c>
      <c r="DE17" s="144" t="str">
        <f t="shared" si="35"/>
        <v/>
      </c>
      <c r="DF17" s="144" t="str">
        <f t="shared" si="36"/>
        <v/>
      </c>
      <c r="DG17" s="144" t="str">
        <f t="shared" si="37"/>
        <v/>
      </c>
      <c r="DH17" s="144" t="str">
        <f t="shared" si="38"/>
        <v/>
      </c>
      <c r="DI17" s="145" t="str">
        <f t="shared" si="39"/>
        <v/>
      </c>
      <c r="DJ17" s="144" t="str">
        <f t="shared" si="40"/>
        <v/>
      </c>
      <c r="DK17" s="144" t="str">
        <f t="shared" si="41"/>
        <v/>
      </c>
      <c r="DL17" s="144" t="str">
        <f t="shared" si="42"/>
        <v/>
      </c>
      <c r="DM17" s="144" t="str">
        <f t="shared" si="43"/>
        <v/>
      </c>
      <c r="DN17" s="144" t="str">
        <f t="shared" si="44"/>
        <v/>
      </c>
      <c r="DO17" s="144" t="str">
        <f t="shared" si="45"/>
        <v/>
      </c>
      <c r="DP17" s="144" t="str">
        <f t="shared" si="46"/>
        <v/>
      </c>
      <c r="DQ17" s="144" t="str">
        <f t="shared" si="47"/>
        <v/>
      </c>
      <c r="DR17" s="144" t="str">
        <f t="shared" si="48"/>
        <v/>
      </c>
      <c r="DS17" s="145" t="str">
        <f t="shared" si="49"/>
        <v/>
      </c>
      <c r="DT17" s="144" t="str">
        <f t="shared" si="50"/>
        <v/>
      </c>
      <c r="DU17" s="144" t="str">
        <f t="shared" si="51"/>
        <v/>
      </c>
      <c r="DV17" s="144" t="str">
        <f t="shared" si="52"/>
        <v/>
      </c>
      <c r="DW17" s="144" t="str">
        <f t="shared" si="53"/>
        <v/>
      </c>
      <c r="DX17" s="144" t="str">
        <f t="shared" si="54"/>
        <v/>
      </c>
      <c r="DY17" s="144" t="str">
        <f t="shared" si="55"/>
        <v/>
      </c>
      <c r="DZ17" s="144" t="str">
        <f t="shared" si="56"/>
        <v/>
      </c>
      <c r="EA17" s="144" t="str">
        <f t="shared" si="57"/>
        <v/>
      </c>
      <c r="EB17" s="144" t="str">
        <f t="shared" si="58"/>
        <v/>
      </c>
      <c r="EC17" s="145" t="str">
        <f t="shared" si="59"/>
        <v/>
      </c>
      <c r="ED17" s="144" t="str">
        <f t="shared" si="60"/>
        <v/>
      </c>
      <c r="EE17" s="144" t="str">
        <f t="shared" si="61"/>
        <v/>
      </c>
      <c r="EF17" s="144" t="str">
        <f t="shared" si="62"/>
        <v/>
      </c>
      <c r="EG17" s="144" t="str">
        <f t="shared" si="63"/>
        <v/>
      </c>
      <c r="EH17" s="144" t="str">
        <f t="shared" si="64"/>
        <v/>
      </c>
      <c r="EI17" s="144" t="str">
        <f t="shared" si="65"/>
        <v/>
      </c>
      <c r="EJ17" s="144" t="str">
        <f t="shared" si="66"/>
        <v/>
      </c>
      <c r="EK17" s="144" t="str">
        <f t="shared" si="67"/>
        <v/>
      </c>
      <c r="EL17" s="144" t="str">
        <f t="shared" si="68"/>
        <v/>
      </c>
      <c r="EM17" s="145" t="str">
        <f t="shared" si="69"/>
        <v/>
      </c>
      <c r="EN17" s="144" t="str">
        <f t="shared" si="70"/>
        <v/>
      </c>
      <c r="EO17" s="144" t="str">
        <f t="shared" si="71"/>
        <v/>
      </c>
      <c r="EP17" s="144" t="str">
        <f t="shared" si="72"/>
        <v/>
      </c>
      <c r="EQ17" s="144" t="str">
        <f t="shared" si="73"/>
        <v/>
      </c>
      <c r="ER17" s="144" t="str">
        <f t="shared" si="74"/>
        <v/>
      </c>
      <c r="ES17" s="144" t="str">
        <f t="shared" si="75"/>
        <v/>
      </c>
      <c r="ET17" s="144" t="str">
        <f t="shared" si="76"/>
        <v/>
      </c>
      <c r="EU17" s="144" t="str">
        <f t="shared" si="77"/>
        <v/>
      </c>
      <c r="EV17" s="144" t="str">
        <f t="shared" si="78"/>
        <v/>
      </c>
      <c r="EW17" s="145" t="str">
        <f t="shared" si="79"/>
        <v/>
      </c>
      <c r="EX17" s="146"/>
      <c r="EY17" s="146"/>
      <c r="EZ17" s="146"/>
      <c r="FA17" s="141">
        <v>15</v>
      </c>
      <c r="FB17" s="150" t="str">
        <f t="shared" si="80"/>
        <v/>
      </c>
      <c r="FC17" s="150" t="str">
        <f t="shared" si="81"/>
        <v/>
      </c>
      <c r="FD17" s="150" t="str">
        <f t="shared" si="82"/>
        <v/>
      </c>
      <c r="FE17" s="150" t="str">
        <f t="shared" si="83"/>
        <v/>
      </c>
      <c r="FF17" s="150" t="str">
        <f t="shared" si="84"/>
        <v/>
      </c>
      <c r="FG17" s="150" t="str">
        <f t="shared" si="85"/>
        <v/>
      </c>
      <c r="FH17" s="150" t="str">
        <f t="shared" si="86"/>
        <v/>
      </c>
      <c r="FI17" s="150" t="str">
        <f t="shared" si="87"/>
        <v/>
      </c>
      <c r="FJ17" s="151"/>
      <c r="FK17" s="152" t="str">
        <f t="shared" si="88"/>
        <v/>
      </c>
      <c r="FL17" s="148" t="str">
        <f t="shared" si="89"/>
        <v/>
      </c>
    </row>
    <row r="18" spans="1:168" ht="16.5" customHeight="1" x14ac:dyDescent="0.5">
      <c r="A18" s="140">
        <v>16</v>
      </c>
      <c r="B18" s="170"/>
      <c r="C18" s="170"/>
      <c r="D18" s="170"/>
      <c r="E18" s="170"/>
      <c r="F18" s="170"/>
      <c r="G18" s="170"/>
      <c r="H18" s="170"/>
      <c r="I18" s="170"/>
      <c r="J18" s="172"/>
      <c r="K18" s="172"/>
      <c r="L18" s="172"/>
      <c r="M18" s="172"/>
      <c r="N18" s="172"/>
      <c r="O18" s="172"/>
      <c r="P18" s="172"/>
      <c r="Q18" s="172"/>
      <c r="R18" s="170"/>
      <c r="S18" s="170"/>
      <c r="T18" s="170"/>
      <c r="U18" s="170"/>
      <c r="V18" s="170"/>
      <c r="W18" s="170"/>
      <c r="X18" s="170"/>
      <c r="Y18" s="170"/>
      <c r="Z18" s="172"/>
      <c r="AA18" s="172"/>
      <c r="AB18" s="172"/>
      <c r="AC18" s="172"/>
      <c r="AD18" s="172"/>
      <c r="AE18" s="172"/>
      <c r="AF18" s="172"/>
      <c r="AG18" s="172"/>
      <c r="AH18" s="170"/>
      <c r="AI18" s="170"/>
      <c r="AJ18" s="170"/>
      <c r="AK18" s="170"/>
      <c r="AL18" s="170"/>
      <c r="AM18" s="170"/>
      <c r="AN18" s="170"/>
      <c r="AO18" s="170"/>
      <c r="AP18" s="172"/>
      <c r="AQ18" s="172"/>
      <c r="AR18" s="172"/>
      <c r="AS18" s="172"/>
      <c r="AT18" s="172"/>
      <c r="AU18" s="172"/>
      <c r="AV18" s="172"/>
      <c r="AW18" s="172"/>
      <c r="AX18" s="170"/>
      <c r="AY18" s="170"/>
      <c r="AZ18" s="170"/>
      <c r="BA18" s="170"/>
      <c r="BB18" s="170"/>
      <c r="BC18" s="170"/>
      <c r="BD18" s="170"/>
      <c r="BE18" s="170"/>
      <c r="BF18" s="172"/>
      <c r="BG18" s="172"/>
      <c r="BH18" s="172"/>
      <c r="BI18" s="172"/>
      <c r="BJ18" s="172"/>
      <c r="BK18" s="172"/>
      <c r="BL18" s="172"/>
      <c r="BM18" s="172"/>
      <c r="BN18" s="170"/>
      <c r="BO18" s="170"/>
      <c r="BP18" s="170"/>
      <c r="BQ18" s="170"/>
      <c r="BR18" s="170"/>
      <c r="BS18" s="170"/>
      <c r="BT18" s="170"/>
      <c r="BU18" s="170"/>
      <c r="BV18" s="144" t="str">
        <f t="shared" si="0"/>
        <v/>
      </c>
      <c r="BW18" s="144" t="str">
        <f t="shared" si="1"/>
        <v/>
      </c>
      <c r="BX18" s="144" t="str">
        <f t="shared" si="2"/>
        <v/>
      </c>
      <c r="BY18" s="144" t="str">
        <f t="shared" si="3"/>
        <v/>
      </c>
      <c r="BZ18" s="144" t="str">
        <f t="shared" si="4"/>
        <v/>
      </c>
      <c r="CA18" s="144" t="str">
        <f t="shared" si="5"/>
        <v/>
      </c>
      <c r="CB18" s="144" t="str">
        <f t="shared" si="6"/>
        <v/>
      </c>
      <c r="CC18" s="144" t="str">
        <f t="shared" si="7"/>
        <v/>
      </c>
      <c r="CD18" s="144" t="str">
        <f t="shared" si="8"/>
        <v/>
      </c>
      <c r="CE18" s="145" t="str">
        <f t="shared" si="9"/>
        <v/>
      </c>
      <c r="CF18" s="144" t="str">
        <f t="shared" si="10"/>
        <v/>
      </c>
      <c r="CG18" s="144" t="str">
        <f t="shared" si="11"/>
        <v/>
      </c>
      <c r="CH18" s="144" t="str">
        <f t="shared" si="12"/>
        <v/>
      </c>
      <c r="CI18" s="144" t="str">
        <f t="shared" si="13"/>
        <v/>
      </c>
      <c r="CJ18" s="144" t="str">
        <f t="shared" si="14"/>
        <v/>
      </c>
      <c r="CK18" s="144" t="str">
        <f t="shared" si="15"/>
        <v/>
      </c>
      <c r="CL18" s="144" t="str">
        <f t="shared" si="16"/>
        <v/>
      </c>
      <c r="CM18" s="144" t="str">
        <f t="shared" si="17"/>
        <v/>
      </c>
      <c r="CN18" s="144" t="str">
        <f t="shared" si="18"/>
        <v/>
      </c>
      <c r="CO18" s="145" t="str">
        <f t="shared" si="19"/>
        <v/>
      </c>
      <c r="CP18" s="144" t="str">
        <f t="shared" si="20"/>
        <v/>
      </c>
      <c r="CQ18" s="144" t="str">
        <f t="shared" si="21"/>
        <v/>
      </c>
      <c r="CR18" s="144" t="str">
        <f t="shared" si="22"/>
        <v/>
      </c>
      <c r="CS18" s="144" t="str">
        <f t="shared" si="23"/>
        <v/>
      </c>
      <c r="CT18" s="144" t="str">
        <f t="shared" si="24"/>
        <v/>
      </c>
      <c r="CU18" s="144" t="str">
        <f t="shared" si="25"/>
        <v/>
      </c>
      <c r="CV18" s="144" t="str">
        <f t="shared" si="26"/>
        <v/>
      </c>
      <c r="CW18" s="144" t="str">
        <f t="shared" si="27"/>
        <v/>
      </c>
      <c r="CX18" s="144" t="str">
        <f t="shared" si="28"/>
        <v/>
      </c>
      <c r="CY18" s="145" t="str">
        <f t="shared" si="29"/>
        <v/>
      </c>
      <c r="CZ18" s="144" t="str">
        <f t="shared" si="30"/>
        <v/>
      </c>
      <c r="DA18" s="144" t="str">
        <f t="shared" si="31"/>
        <v/>
      </c>
      <c r="DB18" s="144" t="str">
        <f t="shared" si="32"/>
        <v/>
      </c>
      <c r="DC18" s="144" t="str">
        <f t="shared" si="33"/>
        <v/>
      </c>
      <c r="DD18" s="144" t="str">
        <f t="shared" si="34"/>
        <v/>
      </c>
      <c r="DE18" s="144" t="str">
        <f t="shared" si="35"/>
        <v/>
      </c>
      <c r="DF18" s="144" t="str">
        <f t="shared" si="36"/>
        <v/>
      </c>
      <c r="DG18" s="144" t="str">
        <f t="shared" si="37"/>
        <v/>
      </c>
      <c r="DH18" s="144" t="str">
        <f t="shared" si="38"/>
        <v/>
      </c>
      <c r="DI18" s="145" t="str">
        <f t="shared" si="39"/>
        <v/>
      </c>
      <c r="DJ18" s="144" t="str">
        <f t="shared" si="40"/>
        <v/>
      </c>
      <c r="DK18" s="144" t="str">
        <f t="shared" si="41"/>
        <v/>
      </c>
      <c r="DL18" s="144" t="str">
        <f t="shared" si="42"/>
        <v/>
      </c>
      <c r="DM18" s="144" t="str">
        <f t="shared" si="43"/>
        <v/>
      </c>
      <c r="DN18" s="144" t="str">
        <f t="shared" si="44"/>
        <v/>
      </c>
      <c r="DO18" s="144" t="str">
        <f t="shared" si="45"/>
        <v/>
      </c>
      <c r="DP18" s="144" t="str">
        <f t="shared" si="46"/>
        <v/>
      </c>
      <c r="DQ18" s="144" t="str">
        <f t="shared" si="47"/>
        <v/>
      </c>
      <c r="DR18" s="144" t="str">
        <f t="shared" si="48"/>
        <v/>
      </c>
      <c r="DS18" s="145" t="str">
        <f t="shared" si="49"/>
        <v/>
      </c>
      <c r="DT18" s="144" t="str">
        <f t="shared" si="50"/>
        <v/>
      </c>
      <c r="DU18" s="144" t="str">
        <f t="shared" si="51"/>
        <v/>
      </c>
      <c r="DV18" s="144" t="str">
        <f t="shared" si="52"/>
        <v/>
      </c>
      <c r="DW18" s="144" t="str">
        <f t="shared" si="53"/>
        <v/>
      </c>
      <c r="DX18" s="144" t="str">
        <f t="shared" si="54"/>
        <v/>
      </c>
      <c r="DY18" s="144" t="str">
        <f t="shared" si="55"/>
        <v/>
      </c>
      <c r="DZ18" s="144" t="str">
        <f t="shared" si="56"/>
        <v/>
      </c>
      <c r="EA18" s="144" t="str">
        <f t="shared" si="57"/>
        <v/>
      </c>
      <c r="EB18" s="144" t="str">
        <f t="shared" si="58"/>
        <v/>
      </c>
      <c r="EC18" s="145" t="str">
        <f t="shared" si="59"/>
        <v/>
      </c>
      <c r="ED18" s="144" t="str">
        <f t="shared" si="60"/>
        <v/>
      </c>
      <c r="EE18" s="144" t="str">
        <f t="shared" si="61"/>
        <v/>
      </c>
      <c r="EF18" s="144" t="str">
        <f t="shared" si="62"/>
        <v/>
      </c>
      <c r="EG18" s="144" t="str">
        <f t="shared" si="63"/>
        <v/>
      </c>
      <c r="EH18" s="144" t="str">
        <f t="shared" si="64"/>
        <v/>
      </c>
      <c r="EI18" s="144" t="str">
        <f t="shared" si="65"/>
        <v/>
      </c>
      <c r="EJ18" s="144" t="str">
        <f t="shared" si="66"/>
        <v/>
      </c>
      <c r="EK18" s="144" t="str">
        <f t="shared" si="67"/>
        <v/>
      </c>
      <c r="EL18" s="144" t="str">
        <f t="shared" si="68"/>
        <v/>
      </c>
      <c r="EM18" s="145" t="str">
        <f t="shared" si="69"/>
        <v/>
      </c>
      <c r="EN18" s="144" t="str">
        <f t="shared" si="70"/>
        <v/>
      </c>
      <c r="EO18" s="144" t="str">
        <f t="shared" si="71"/>
        <v/>
      </c>
      <c r="EP18" s="144" t="str">
        <f t="shared" si="72"/>
        <v/>
      </c>
      <c r="EQ18" s="144" t="str">
        <f t="shared" si="73"/>
        <v/>
      </c>
      <c r="ER18" s="144" t="str">
        <f t="shared" si="74"/>
        <v/>
      </c>
      <c r="ES18" s="144" t="str">
        <f t="shared" si="75"/>
        <v/>
      </c>
      <c r="ET18" s="144" t="str">
        <f t="shared" si="76"/>
        <v/>
      </c>
      <c r="EU18" s="144" t="str">
        <f t="shared" si="77"/>
        <v/>
      </c>
      <c r="EV18" s="144" t="str">
        <f t="shared" si="78"/>
        <v/>
      </c>
      <c r="EW18" s="145" t="str">
        <f t="shared" si="79"/>
        <v/>
      </c>
      <c r="EX18" s="146"/>
      <c r="EY18" s="146"/>
      <c r="EZ18" s="146"/>
      <c r="FA18" s="141">
        <v>16</v>
      </c>
      <c r="FB18" s="150" t="str">
        <f t="shared" si="80"/>
        <v/>
      </c>
      <c r="FC18" s="150" t="str">
        <f t="shared" si="81"/>
        <v/>
      </c>
      <c r="FD18" s="150" t="str">
        <f t="shared" si="82"/>
        <v/>
      </c>
      <c r="FE18" s="150" t="str">
        <f t="shared" si="83"/>
        <v/>
      </c>
      <c r="FF18" s="150" t="str">
        <f t="shared" si="84"/>
        <v/>
      </c>
      <c r="FG18" s="150" t="str">
        <f t="shared" si="85"/>
        <v/>
      </c>
      <c r="FH18" s="150" t="str">
        <f t="shared" si="86"/>
        <v/>
      </c>
      <c r="FI18" s="150" t="str">
        <f t="shared" si="87"/>
        <v/>
      </c>
      <c r="FJ18" s="151"/>
      <c r="FK18" s="152" t="str">
        <f t="shared" si="88"/>
        <v/>
      </c>
      <c r="FL18" s="148" t="str">
        <f t="shared" si="89"/>
        <v/>
      </c>
    </row>
    <row r="19" spans="1:168" ht="16.5" customHeight="1" x14ac:dyDescent="0.5">
      <c r="A19" s="140">
        <v>17</v>
      </c>
      <c r="B19" s="170"/>
      <c r="C19" s="170"/>
      <c r="D19" s="170"/>
      <c r="E19" s="170"/>
      <c r="F19" s="170"/>
      <c r="G19" s="170"/>
      <c r="H19" s="170"/>
      <c r="I19" s="170"/>
      <c r="J19" s="172"/>
      <c r="K19" s="172"/>
      <c r="L19" s="172"/>
      <c r="M19" s="172"/>
      <c r="N19" s="172"/>
      <c r="O19" s="172"/>
      <c r="P19" s="172"/>
      <c r="Q19" s="172"/>
      <c r="R19" s="170"/>
      <c r="S19" s="170"/>
      <c r="T19" s="170"/>
      <c r="U19" s="170"/>
      <c r="V19" s="170"/>
      <c r="W19" s="170"/>
      <c r="X19" s="170"/>
      <c r="Y19" s="170"/>
      <c r="Z19" s="172"/>
      <c r="AA19" s="172"/>
      <c r="AB19" s="172"/>
      <c r="AC19" s="172"/>
      <c r="AD19" s="172"/>
      <c r="AE19" s="172"/>
      <c r="AF19" s="172"/>
      <c r="AG19" s="172"/>
      <c r="AH19" s="170"/>
      <c r="AI19" s="170"/>
      <c r="AJ19" s="170"/>
      <c r="AK19" s="170"/>
      <c r="AL19" s="170"/>
      <c r="AM19" s="170"/>
      <c r="AN19" s="170"/>
      <c r="AO19" s="170"/>
      <c r="AP19" s="172"/>
      <c r="AQ19" s="172"/>
      <c r="AR19" s="172"/>
      <c r="AS19" s="172"/>
      <c r="AT19" s="172"/>
      <c r="AU19" s="172"/>
      <c r="AV19" s="172"/>
      <c r="AW19" s="172"/>
      <c r="AX19" s="170"/>
      <c r="AY19" s="170"/>
      <c r="AZ19" s="170"/>
      <c r="BA19" s="170"/>
      <c r="BB19" s="170"/>
      <c r="BC19" s="170"/>
      <c r="BD19" s="170"/>
      <c r="BE19" s="170"/>
      <c r="BF19" s="172"/>
      <c r="BG19" s="172"/>
      <c r="BH19" s="172"/>
      <c r="BI19" s="172"/>
      <c r="BJ19" s="172"/>
      <c r="BK19" s="172"/>
      <c r="BL19" s="172"/>
      <c r="BM19" s="172"/>
      <c r="BN19" s="170"/>
      <c r="BO19" s="170"/>
      <c r="BP19" s="170"/>
      <c r="BQ19" s="170"/>
      <c r="BR19" s="170"/>
      <c r="BS19" s="170"/>
      <c r="BT19" s="170"/>
      <c r="BU19" s="170"/>
      <c r="BV19" s="144" t="str">
        <f t="shared" si="0"/>
        <v/>
      </c>
      <c r="BW19" s="144" t="str">
        <f t="shared" si="1"/>
        <v/>
      </c>
      <c r="BX19" s="144" t="str">
        <f t="shared" si="2"/>
        <v/>
      </c>
      <c r="BY19" s="144" t="str">
        <f t="shared" si="3"/>
        <v/>
      </c>
      <c r="BZ19" s="144" t="str">
        <f t="shared" si="4"/>
        <v/>
      </c>
      <c r="CA19" s="144" t="str">
        <f t="shared" si="5"/>
        <v/>
      </c>
      <c r="CB19" s="144" t="str">
        <f t="shared" si="6"/>
        <v/>
      </c>
      <c r="CC19" s="144" t="str">
        <f t="shared" si="7"/>
        <v/>
      </c>
      <c r="CD19" s="144" t="str">
        <f t="shared" si="8"/>
        <v/>
      </c>
      <c r="CE19" s="145" t="str">
        <f t="shared" si="9"/>
        <v/>
      </c>
      <c r="CF19" s="144" t="str">
        <f t="shared" si="10"/>
        <v/>
      </c>
      <c r="CG19" s="144" t="str">
        <f t="shared" si="11"/>
        <v/>
      </c>
      <c r="CH19" s="144" t="str">
        <f t="shared" si="12"/>
        <v/>
      </c>
      <c r="CI19" s="144" t="str">
        <f t="shared" si="13"/>
        <v/>
      </c>
      <c r="CJ19" s="144" t="str">
        <f t="shared" si="14"/>
        <v/>
      </c>
      <c r="CK19" s="144" t="str">
        <f t="shared" si="15"/>
        <v/>
      </c>
      <c r="CL19" s="144" t="str">
        <f t="shared" si="16"/>
        <v/>
      </c>
      <c r="CM19" s="144" t="str">
        <f t="shared" si="17"/>
        <v/>
      </c>
      <c r="CN19" s="144" t="str">
        <f t="shared" si="18"/>
        <v/>
      </c>
      <c r="CO19" s="145" t="str">
        <f t="shared" si="19"/>
        <v/>
      </c>
      <c r="CP19" s="144" t="str">
        <f t="shared" si="20"/>
        <v/>
      </c>
      <c r="CQ19" s="144" t="str">
        <f t="shared" si="21"/>
        <v/>
      </c>
      <c r="CR19" s="144" t="str">
        <f t="shared" si="22"/>
        <v/>
      </c>
      <c r="CS19" s="144" t="str">
        <f t="shared" si="23"/>
        <v/>
      </c>
      <c r="CT19" s="144" t="str">
        <f t="shared" si="24"/>
        <v/>
      </c>
      <c r="CU19" s="144" t="str">
        <f t="shared" si="25"/>
        <v/>
      </c>
      <c r="CV19" s="144" t="str">
        <f t="shared" si="26"/>
        <v/>
      </c>
      <c r="CW19" s="144" t="str">
        <f t="shared" si="27"/>
        <v/>
      </c>
      <c r="CX19" s="144" t="str">
        <f t="shared" si="28"/>
        <v/>
      </c>
      <c r="CY19" s="145" t="str">
        <f t="shared" si="29"/>
        <v/>
      </c>
      <c r="CZ19" s="144" t="str">
        <f t="shared" si="30"/>
        <v/>
      </c>
      <c r="DA19" s="144" t="str">
        <f t="shared" si="31"/>
        <v/>
      </c>
      <c r="DB19" s="144" t="str">
        <f t="shared" si="32"/>
        <v/>
      </c>
      <c r="DC19" s="144" t="str">
        <f t="shared" si="33"/>
        <v/>
      </c>
      <c r="DD19" s="144" t="str">
        <f t="shared" si="34"/>
        <v/>
      </c>
      <c r="DE19" s="144" t="str">
        <f t="shared" si="35"/>
        <v/>
      </c>
      <c r="DF19" s="144" t="str">
        <f t="shared" si="36"/>
        <v/>
      </c>
      <c r="DG19" s="144" t="str">
        <f t="shared" si="37"/>
        <v/>
      </c>
      <c r="DH19" s="144" t="str">
        <f t="shared" si="38"/>
        <v/>
      </c>
      <c r="DI19" s="145" t="str">
        <f t="shared" si="39"/>
        <v/>
      </c>
      <c r="DJ19" s="144" t="str">
        <f t="shared" si="40"/>
        <v/>
      </c>
      <c r="DK19" s="144" t="str">
        <f t="shared" si="41"/>
        <v/>
      </c>
      <c r="DL19" s="144" t="str">
        <f t="shared" si="42"/>
        <v/>
      </c>
      <c r="DM19" s="144" t="str">
        <f t="shared" si="43"/>
        <v/>
      </c>
      <c r="DN19" s="144" t="str">
        <f t="shared" si="44"/>
        <v/>
      </c>
      <c r="DO19" s="144" t="str">
        <f t="shared" si="45"/>
        <v/>
      </c>
      <c r="DP19" s="144" t="str">
        <f t="shared" si="46"/>
        <v/>
      </c>
      <c r="DQ19" s="144" t="str">
        <f t="shared" si="47"/>
        <v/>
      </c>
      <c r="DR19" s="144" t="str">
        <f t="shared" si="48"/>
        <v/>
      </c>
      <c r="DS19" s="145" t="str">
        <f t="shared" si="49"/>
        <v/>
      </c>
      <c r="DT19" s="144" t="str">
        <f t="shared" si="50"/>
        <v/>
      </c>
      <c r="DU19" s="144" t="str">
        <f t="shared" si="51"/>
        <v/>
      </c>
      <c r="DV19" s="144" t="str">
        <f t="shared" si="52"/>
        <v/>
      </c>
      <c r="DW19" s="144" t="str">
        <f t="shared" si="53"/>
        <v/>
      </c>
      <c r="DX19" s="144" t="str">
        <f t="shared" si="54"/>
        <v/>
      </c>
      <c r="DY19" s="144" t="str">
        <f t="shared" si="55"/>
        <v/>
      </c>
      <c r="DZ19" s="144" t="str">
        <f t="shared" si="56"/>
        <v/>
      </c>
      <c r="EA19" s="144" t="str">
        <f t="shared" si="57"/>
        <v/>
      </c>
      <c r="EB19" s="144" t="str">
        <f t="shared" si="58"/>
        <v/>
      </c>
      <c r="EC19" s="145" t="str">
        <f t="shared" si="59"/>
        <v/>
      </c>
      <c r="ED19" s="144" t="str">
        <f t="shared" si="60"/>
        <v/>
      </c>
      <c r="EE19" s="144" t="str">
        <f t="shared" si="61"/>
        <v/>
      </c>
      <c r="EF19" s="144" t="str">
        <f t="shared" si="62"/>
        <v/>
      </c>
      <c r="EG19" s="144" t="str">
        <f t="shared" si="63"/>
        <v/>
      </c>
      <c r="EH19" s="144" t="str">
        <f t="shared" si="64"/>
        <v/>
      </c>
      <c r="EI19" s="144" t="str">
        <f t="shared" si="65"/>
        <v/>
      </c>
      <c r="EJ19" s="144" t="str">
        <f t="shared" si="66"/>
        <v/>
      </c>
      <c r="EK19" s="144" t="str">
        <f t="shared" si="67"/>
        <v/>
      </c>
      <c r="EL19" s="144" t="str">
        <f t="shared" si="68"/>
        <v/>
      </c>
      <c r="EM19" s="145" t="str">
        <f t="shared" si="69"/>
        <v/>
      </c>
      <c r="EN19" s="144" t="str">
        <f t="shared" si="70"/>
        <v/>
      </c>
      <c r="EO19" s="144" t="str">
        <f t="shared" si="71"/>
        <v/>
      </c>
      <c r="EP19" s="144" t="str">
        <f t="shared" si="72"/>
        <v/>
      </c>
      <c r="EQ19" s="144" t="str">
        <f t="shared" si="73"/>
        <v/>
      </c>
      <c r="ER19" s="144" t="str">
        <f t="shared" si="74"/>
        <v/>
      </c>
      <c r="ES19" s="144" t="str">
        <f t="shared" si="75"/>
        <v/>
      </c>
      <c r="ET19" s="144" t="str">
        <f t="shared" si="76"/>
        <v/>
      </c>
      <c r="EU19" s="144" t="str">
        <f t="shared" si="77"/>
        <v/>
      </c>
      <c r="EV19" s="144" t="str">
        <f t="shared" si="78"/>
        <v/>
      </c>
      <c r="EW19" s="145" t="str">
        <f t="shared" si="79"/>
        <v/>
      </c>
      <c r="EX19" s="146"/>
      <c r="EY19" s="146"/>
      <c r="EZ19" s="146"/>
      <c r="FA19" s="141">
        <v>17</v>
      </c>
      <c r="FB19" s="150" t="str">
        <f t="shared" si="80"/>
        <v/>
      </c>
      <c r="FC19" s="150" t="str">
        <f t="shared" si="81"/>
        <v/>
      </c>
      <c r="FD19" s="150" t="str">
        <f t="shared" si="82"/>
        <v/>
      </c>
      <c r="FE19" s="150" t="str">
        <f t="shared" si="83"/>
        <v/>
      </c>
      <c r="FF19" s="150" t="str">
        <f t="shared" si="84"/>
        <v/>
      </c>
      <c r="FG19" s="150" t="str">
        <f t="shared" si="85"/>
        <v/>
      </c>
      <c r="FH19" s="150" t="str">
        <f t="shared" si="86"/>
        <v/>
      </c>
      <c r="FI19" s="150" t="str">
        <f t="shared" si="87"/>
        <v/>
      </c>
      <c r="FJ19" s="151"/>
      <c r="FK19" s="152" t="str">
        <f t="shared" si="88"/>
        <v/>
      </c>
      <c r="FL19" s="148" t="str">
        <f t="shared" si="89"/>
        <v/>
      </c>
    </row>
    <row r="20" spans="1:168" ht="16.5" customHeight="1" x14ac:dyDescent="0.5">
      <c r="A20" s="140">
        <v>18</v>
      </c>
      <c r="B20" s="170"/>
      <c r="C20" s="170"/>
      <c r="D20" s="170"/>
      <c r="E20" s="170"/>
      <c r="F20" s="170"/>
      <c r="G20" s="170"/>
      <c r="H20" s="170"/>
      <c r="I20" s="170"/>
      <c r="J20" s="172"/>
      <c r="K20" s="172"/>
      <c r="L20" s="172"/>
      <c r="M20" s="172"/>
      <c r="N20" s="172"/>
      <c r="O20" s="172"/>
      <c r="P20" s="172"/>
      <c r="Q20" s="172"/>
      <c r="R20" s="170"/>
      <c r="S20" s="170"/>
      <c r="T20" s="170"/>
      <c r="U20" s="170"/>
      <c r="V20" s="170"/>
      <c r="W20" s="170"/>
      <c r="X20" s="170"/>
      <c r="Y20" s="170"/>
      <c r="Z20" s="172"/>
      <c r="AA20" s="172"/>
      <c r="AB20" s="172"/>
      <c r="AC20" s="172"/>
      <c r="AD20" s="172"/>
      <c r="AE20" s="172"/>
      <c r="AF20" s="172"/>
      <c r="AG20" s="172"/>
      <c r="AH20" s="170"/>
      <c r="AI20" s="170"/>
      <c r="AJ20" s="170"/>
      <c r="AK20" s="170"/>
      <c r="AL20" s="170"/>
      <c r="AM20" s="170"/>
      <c r="AN20" s="170"/>
      <c r="AO20" s="170"/>
      <c r="AP20" s="172"/>
      <c r="AQ20" s="172"/>
      <c r="AR20" s="172"/>
      <c r="AS20" s="172"/>
      <c r="AT20" s="172"/>
      <c r="AU20" s="172"/>
      <c r="AV20" s="172"/>
      <c r="AW20" s="172"/>
      <c r="AX20" s="170"/>
      <c r="AY20" s="170"/>
      <c r="AZ20" s="170"/>
      <c r="BA20" s="170"/>
      <c r="BB20" s="170"/>
      <c r="BC20" s="170"/>
      <c r="BD20" s="170"/>
      <c r="BE20" s="170"/>
      <c r="BF20" s="172"/>
      <c r="BG20" s="172"/>
      <c r="BH20" s="172"/>
      <c r="BI20" s="172"/>
      <c r="BJ20" s="172"/>
      <c r="BK20" s="172"/>
      <c r="BL20" s="172"/>
      <c r="BM20" s="172"/>
      <c r="BN20" s="170"/>
      <c r="BO20" s="170"/>
      <c r="BP20" s="170"/>
      <c r="BQ20" s="170"/>
      <c r="BR20" s="170"/>
      <c r="BS20" s="170"/>
      <c r="BT20" s="170"/>
      <c r="BU20" s="170"/>
      <c r="BV20" s="144" t="str">
        <f t="shared" si="0"/>
        <v/>
      </c>
      <c r="BW20" s="144" t="str">
        <f t="shared" si="1"/>
        <v/>
      </c>
      <c r="BX20" s="144" t="str">
        <f t="shared" si="2"/>
        <v/>
      </c>
      <c r="BY20" s="144" t="str">
        <f t="shared" si="3"/>
        <v/>
      </c>
      <c r="BZ20" s="144" t="str">
        <f t="shared" si="4"/>
        <v/>
      </c>
      <c r="CA20" s="144" t="str">
        <f t="shared" si="5"/>
        <v/>
      </c>
      <c r="CB20" s="144" t="str">
        <f t="shared" si="6"/>
        <v/>
      </c>
      <c r="CC20" s="144" t="str">
        <f t="shared" si="7"/>
        <v/>
      </c>
      <c r="CD20" s="144" t="str">
        <f t="shared" si="8"/>
        <v/>
      </c>
      <c r="CE20" s="145" t="str">
        <f t="shared" si="9"/>
        <v/>
      </c>
      <c r="CF20" s="144" t="str">
        <f t="shared" si="10"/>
        <v/>
      </c>
      <c r="CG20" s="144" t="str">
        <f t="shared" si="11"/>
        <v/>
      </c>
      <c r="CH20" s="144" t="str">
        <f t="shared" si="12"/>
        <v/>
      </c>
      <c r="CI20" s="144" t="str">
        <f t="shared" si="13"/>
        <v/>
      </c>
      <c r="CJ20" s="144" t="str">
        <f t="shared" si="14"/>
        <v/>
      </c>
      <c r="CK20" s="144" t="str">
        <f t="shared" si="15"/>
        <v/>
      </c>
      <c r="CL20" s="144" t="str">
        <f t="shared" si="16"/>
        <v/>
      </c>
      <c r="CM20" s="144" t="str">
        <f t="shared" si="17"/>
        <v/>
      </c>
      <c r="CN20" s="144" t="str">
        <f t="shared" si="18"/>
        <v/>
      </c>
      <c r="CO20" s="145" t="str">
        <f t="shared" si="19"/>
        <v/>
      </c>
      <c r="CP20" s="144" t="str">
        <f t="shared" si="20"/>
        <v/>
      </c>
      <c r="CQ20" s="144" t="str">
        <f t="shared" si="21"/>
        <v/>
      </c>
      <c r="CR20" s="144" t="str">
        <f t="shared" si="22"/>
        <v/>
      </c>
      <c r="CS20" s="144" t="str">
        <f t="shared" si="23"/>
        <v/>
      </c>
      <c r="CT20" s="144" t="str">
        <f t="shared" si="24"/>
        <v/>
      </c>
      <c r="CU20" s="144" t="str">
        <f t="shared" si="25"/>
        <v/>
      </c>
      <c r="CV20" s="144" t="str">
        <f t="shared" si="26"/>
        <v/>
      </c>
      <c r="CW20" s="144" t="str">
        <f t="shared" si="27"/>
        <v/>
      </c>
      <c r="CX20" s="144" t="str">
        <f t="shared" si="28"/>
        <v/>
      </c>
      <c r="CY20" s="145" t="str">
        <f t="shared" si="29"/>
        <v/>
      </c>
      <c r="CZ20" s="144" t="str">
        <f t="shared" si="30"/>
        <v/>
      </c>
      <c r="DA20" s="144" t="str">
        <f t="shared" si="31"/>
        <v/>
      </c>
      <c r="DB20" s="144" t="str">
        <f t="shared" si="32"/>
        <v/>
      </c>
      <c r="DC20" s="144" t="str">
        <f t="shared" si="33"/>
        <v/>
      </c>
      <c r="DD20" s="144" t="str">
        <f t="shared" si="34"/>
        <v/>
      </c>
      <c r="DE20" s="144" t="str">
        <f t="shared" si="35"/>
        <v/>
      </c>
      <c r="DF20" s="144" t="str">
        <f t="shared" si="36"/>
        <v/>
      </c>
      <c r="DG20" s="144" t="str">
        <f t="shared" si="37"/>
        <v/>
      </c>
      <c r="DH20" s="144" t="str">
        <f t="shared" si="38"/>
        <v/>
      </c>
      <c r="DI20" s="145" t="str">
        <f t="shared" si="39"/>
        <v/>
      </c>
      <c r="DJ20" s="144" t="str">
        <f t="shared" si="40"/>
        <v/>
      </c>
      <c r="DK20" s="144" t="str">
        <f t="shared" si="41"/>
        <v/>
      </c>
      <c r="DL20" s="144" t="str">
        <f t="shared" si="42"/>
        <v/>
      </c>
      <c r="DM20" s="144" t="str">
        <f t="shared" si="43"/>
        <v/>
      </c>
      <c r="DN20" s="144" t="str">
        <f t="shared" si="44"/>
        <v/>
      </c>
      <c r="DO20" s="144" t="str">
        <f t="shared" si="45"/>
        <v/>
      </c>
      <c r="DP20" s="144" t="str">
        <f t="shared" si="46"/>
        <v/>
      </c>
      <c r="DQ20" s="144" t="str">
        <f t="shared" si="47"/>
        <v/>
      </c>
      <c r="DR20" s="144" t="str">
        <f t="shared" si="48"/>
        <v/>
      </c>
      <c r="DS20" s="145" t="str">
        <f t="shared" si="49"/>
        <v/>
      </c>
      <c r="DT20" s="144" t="str">
        <f t="shared" si="50"/>
        <v/>
      </c>
      <c r="DU20" s="144" t="str">
        <f t="shared" si="51"/>
        <v/>
      </c>
      <c r="DV20" s="144" t="str">
        <f t="shared" si="52"/>
        <v/>
      </c>
      <c r="DW20" s="144" t="str">
        <f t="shared" si="53"/>
        <v/>
      </c>
      <c r="DX20" s="144" t="str">
        <f t="shared" si="54"/>
        <v/>
      </c>
      <c r="DY20" s="144" t="str">
        <f t="shared" si="55"/>
        <v/>
      </c>
      <c r="DZ20" s="144" t="str">
        <f t="shared" si="56"/>
        <v/>
      </c>
      <c r="EA20" s="144" t="str">
        <f t="shared" si="57"/>
        <v/>
      </c>
      <c r="EB20" s="144" t="str">
        <f t="shared" si="58"/>
        <v/>
      </c>
      <c r="EC20" s="145" t="str">
        <f t="shared" si="59"/>
        <v/>
      </c>
      <c r="ED20" s="144" t="str">
        <f t="shared" si="60"/>
        <v/>
      </c>
      <c r="EE20" s="144" t="str">
        <f t="shared" si="61"/>
        <v/>
      </c>
      <c r="EF20" s="144" t="str">
        <f t="shared" si="62"/>
        <v/>
      </c>
      <c r="EG20" s="144" t="str">
        <f t="shared" si="63"/>
        <v/>
      </c>
      <c r="EH20" s="144" t="str">
        <f t="shared" si="64"/>
        <v/>
      </c>
      <c r="EI20" s="144" t="str">
        <f t="shared" si="65"/>
        <v/>
      </c>
      <c r="EJ20" s="144" t="str">
        <f t="shared" si="66"/>
        <v/>
      </c>
      <c r="EK20" s="144" t="str">
        <f t="shared" si="67"/>
        <v/>
      </c>
      <c r="EL20" s="144" t="str">
        <f t="shared" si="68"/>
        <v/>
      </c>
      <c r="EM20" s="145" t="str">
        <f t="shared" si="69"/>
        <v/>
      </c>
      <c r="EN20" s="144" t="str">
        <f t="shared" si="70"/>
        <v/>
      </c>
      <c r="EO20" s="144" t="str">
        <f t="shared" si="71"/>
        <v/>
      </c>
      <c r="EP20" s="144" t="str">
        <f t="shared" si="72"/>
        <v/>
      </c>
      <c r="EQ20" s="144" t="str">
        <f t="shared" si="73"/>
        <v/>
      </c>
      <c r="ER20" s="144" t="str">
        <f t="shared" si="74"/>
        <v/>
      </c>
      <c r="ES20" s="144" t="str">
        <f t="shared" si="75"/>
        <v/>
      </c>
      <c r="ET20" s="144" t="str">
        <f t="shared" si="76"/>
        <v/>
      </c>
      <c r="EU20" s="144" t="str">
        <f t="shared" si="77"/>
        <v/>
      </c>
      <c r="EV20" s="144" t="str">
        <f t="shared" si="78"/>
        <v/>
      </c>
      <c r="EW20" s="145" t="str">
        <f t="shared" si="79"/>
        <v/>
      </c>
      <c r="EX20" s="146"/>
      <c r="EY20" s="146"/>
      <c r="EZ20" s="146"/>
      <c r="FA20" s="141">
        <v>18</v>
      </c>
      <c r="FB20" s="150" t="str">
        <f t="shared" si="80"/>
        <v/>
      </c>
      <c r="FC20" s="150" t="str">
        <f t="shared" si="81"/>
        <v/>
      </c>
      <c r="FD20" s="150" t="str">
        <f t="shared" si="82"/>
        <v/>
      </c>
      <c r="FE20" s="150" t="str">
        <f t="shared" si="83"/>
        <v/>
      </c>
      <c r="FF20" s="150" t="str">
        <f t="shared" si="84"/>
        <v/>
      </c>
      <c r="FG20" s="150" t="str">
        <f t="shared" si="85"/>
        <v/>
      </c>
      <c r="FH20" s="150" t="str">
        <f t="shared" si="86"/>
        <v/>
      </c>
      <c r="FI20" s="150" t="str">
        <f t="shared" si="87"/>
        <v/>
      </c>
      <c r="FJ20" s="151"/>
      <c r="FK20" s="152" t="str">
        <f t="shared" si="88"/>
        <v/>
      </c>
      <c r="FL20" s="148" t="str">
        <f t="shared" si="89"/>
        <v/>
      </c>
    </row>
    <row r="21" spans="1:168" ht="16.5" customHeight="1" x14ac:dyDescent="0.5">
      <c r="A21" s="140">
        <v>19</v>
      </c>
      <c r="B21" s="170"/>
      <c r="C21" s="170"/>
      <c r="D21" s="170"/>
      <c r="E21" s="170"/>
      <c r="F21" s="170"/>
      <c r="G21" s="170"/>
      <c r="H21" s="170"/>
      <c r="I21" s="170"/>
      <c r="J21" s="172"/>
      <c r="K21" s="172"/>
      <c r="L21" s="172"/>
      <c r="M21" s="172"/>
      <c r="N21" s="172"/>
      <c r="O21" s="172"/>
      <c r="P21" s="172"/>
      <c r="Q21" s="172"/>
      <c r="R21" s="170"/>
      <c r="S21" s="170"/>
      <c r="T21" s="170"/>
      <c r="U21" s="170"/>
      <c r="V21" s="170"/>
      <c r="W21" s="170"/>
      <c r="X21" s="170"/>
      <c r="Y21" s="170"/>
      <c r="Z21" s="172"/>
      <c r="AA21" s="172"/>
      <c r="AB21" s="172"/>
      <c r="AC21" s="172"/>
      <c r="AD21" s="172"/>
      <c r="AE21" s="172"/>
      <c r="AF21" s="172"/>
      <c r="AG21" s="172"/>
      <c r="AH21" s="170"/>
      <c r="AI21" s="170"/>
      <c r="AJ21" s="170"/>
      <c r="AK21" s="170"/>
      <c r="AL21" s="170"/>
      <c r="AM21" s="170"/>
      <c r="AN21" s="170"/>
      <c r="AO21" s="170"/>
      <c r="AP21" s="172"/>
      <c r="AQ21" s="172"/>
      <c r="AR21" s="172"/>
      <c r="AS21" s="172"/>
      <c r="AT21" s="172"/>
      <c r="AU21" s="172"/>
      <c r="AV21" s="172"/>
      <c r="AW21" s="172"/>
      <c r="AX21" s="170"/>
      <c r="AY21" s="170"/>
      <c r="AZ21" s="170"/>
      <c r="BA21" s="170"/>
      <c r="BB21" s="170"/>
      <c r="BC21" s="170"/>
      <c r="BD21" s="170"/>
      <c r="BE21" s="170"/>
      <c r="BF21" s="172"/>
      <c r="BG21" s="172"/>
      <c r="BH21" s="172"/>
      <c r="BI21" s="172"/>
      <c r="BJ21" s="172"/>
      <c r="BK21" s="172"/>
      <c r="BL21" s="172"/>
      <c r="BM21" s="172"/>
      <c r="BN21" s="170"/>
      <c r="BO21" s="170"/>
      <c r="BP21" s="170"/>
      <c r="BQ21" s="170"/>
      <c r="BR21" s="170"/>
      <c r="BS21" s="170"/>
      <c r="BT21" s="170"/>
      <c r="BU21" s="170"/>
      <c r="BV21" s="144" t="str">
        <f t="shared" si="0"/>
        <v/>
      </c>
      <c r="BW21" s="144" t="str">
        <f t="shared" si="1"/>
        <v/>
      </c>
      <c r="BX21" s="144" t="str">
        <f t="shared" si="2"/>
        <v/>
      </c>
      <c r="BY21" s="144" t="str">
        <f t="shared" si="3"/>
        <v/>
      </c>
      <c r="BZ21" s="144" t="str">
        <f t="shared" si="4"/>
        <v/>
      </c>
      <c r="CA21" s="144" t="str">
        <f t="shared" si="5"/>
        <v/>
      </c>
      <c r="CB21" s="144" t="str">
        <f t="shared" si="6"/>
        <v/>
      </c>
      <c r="CC21" s="144" t="str">
        <f t="shared" si="7"/>
        <v/>
      </c>
      <c r="CD21" s="144" t="str">
        <f t="shared" si="8"/>
        <v/>
      </c>
      <c r="CE21" s="145" t="str">
        <f t="shared" si="9"/>
        <v/>
      </c>
      <c r="CF21" s="144" t="str">
        <f t="shared" si="10"/>
        <v/>
      </c>
      <c r="CG21" s="144" t="str">
        <f t="shared" si="11"/>
        <v/>
      </c>
      <c r="CH21" s="144" t="str">
        <f t="shared" si="12"/>
        <v/>
      </c>
      <c r="CI21" s="144" t="str">
        <f t="shared" si="13"/>
        <v/>
      </c>
      <c r="CJ21" s="144" t="str">
        <f t="shared" si="14"/>
        <v/>
      </c>
      <c r="CK21" s="144" t="str">
        <f t="shared" si="15"/>
        <v/>
      </c>
      <c r="CL21" s="144" t="str">
        <f t="shared" si="16"/>
        <v/>
      </c>
      <c r="CM21" s="144" t="str">
        <f t="shared" si="17"/>
        <v/>
      </c>
      <c r="CN21" s="144" t="str">
        <f t="shared" si="18"/>
        <v/>
      </c>
      <c r="CO21" s="145" t="str">
        <f t="shared" si="19"/>
        <v/>
      </c>
      <c r="CP21" s="144" t="str">
        <f t="shared" si="20"/>
        <v/>
      </c>
      <c r="CQ21" s="144" t="str">
        <f t="shared" si="21"/>
        <v/>
      </c>
      <c r="CR21" s="144" t="str">
        <f t="shared" si="22"/>
        <v/>
      </c>
      <c r="CS21" s="144" t="str">
        <f t="shared" si="23"/>
        <v/>
      </c>
      <c r="CT21" s="144" t="str">
        <f t="shared" si="24"/>
        <v/>
      </c>
      <c r="CU21" s="144" t="str">
        <f t="shared" si="25"/>
        <v/>
      </c>
      <c r="CV21" s="144" t="str">
        <f t="shared" si="26"/>
        <v/>
      </c>
      <c r="CW21" s="144" t="str">
        <f t="shared" si="27"/>
        <v/>
      </c>
      <c r="CX21" s="144" t="str">
        <f t="shared" si="28"/>
        <v/>
      </c>
      <c r="CY21" s="145" t="str">
        <f t="shared" si="29"/>
        <v/>
      </c>
      <c r="CZ21" s="144" t="str">
        <f t="shared" si="30"/>
        <v/>
      </c>
      <c r="DA21" s="144" t="str">
        <f t="shared" si="31"/>
        <v/>
      </c>
      <c r="DB21" s="144" t="str">
        <f t="shared" si="32"/>
        <v/>
      </c>
      <c r="DC21" s="144" t="str">
        <f t="shared" si="33"/>
        <v/>
      </c>
      <c r="DD21" s="144" t="str">
        <f t="shared" si="34"/>
        <v/>
      </c>
      <c r="DE21" s="144" t="str">
        <f t="shared" si="35"/>
        <v/>
      </c>
      <c r="DF21" s="144" t="str">
        <f t="shared" si="36"/>
        <v/>
      </c>
      <c r="DG21" s="144" t="str">
        <f t="shared" si="37"/>
        <v/>
      </c>
      <c r="DH21" s="144" t="str">
        <f t="shared" si="38"/>
        <v/>
      </c>
      <c r="DI21" s="145" t="str">
        <f t="shared" si="39"/>
        <v/>
      </c>
      <c r="DJ21" s="144" t="str">
        <f t="shared" si="40"/>
        <v/>
      </c>
      <c r="DK21" s="144" t="str">
        <f t="shared" si="41"/>
        <v/>
      </c>
      <c r="DL21" s="144" t="str">
        <f t="shared" si="42"/>
        <v/>
      </c>
      <c r="DM21" s="144" t="str">
        <f t="shared" si="43"/>
        <v/>
      </c>
      <c r="DN21" s="144" t="str">
        <f t="shared" si="44"/>
        <v/>
      </c>
      <c r="DO21" s="144" t="str">
        <f t="shared" si="45"/>
        <v/>
      </c>
      <c r="DP21" s="144" t="str">
        <f t="shared" si="46"/>
        <v/>
      </c>
      <c r="DQ21" s="144" t="str">
        <f t="shared" si="47"/>
        <v/>
      </c>
      <c r="DR21" s="144" t="str">
        <f t="shared" si="48"/>
        <v/>
      </c>
      <c r="DS21" s="145" t="str">
        <f t="shared" si="49"/>
        <v/>
      </c>
      <c r="DT21" s="144" t="str">
        <f t="shared" si="50"/>
        <v/>
      </c>
      <c r="DU21" s="144" t="str">
        <f t="shared" si="51"/>
        <v/>
      </c>
      <c r="DV21" s="144" t="str">
        <f t="shared" si="52"/>
        <v/>
      </c>
      <c r="DW21" s="144" t="str">
        <f t="shared" si="53"/>
        <v/>
      </c>
      <c r="DX21" s="144" t="str">
        <f t="shared" si="54"/>
        <v/>
      </c>
      <c r="DY21" s="144" t="str">
        <f t="shared" si="55"/>
        <v/>
      </c>
      <c r="DZ21" s="144" t="str">
        <f t="shared" si="56"/>
        <v/>
      </c>
      <c r="EA21" s="144" t="str">
        <f t="shared" si="57"/>
        <v/>
      </c>
      <c r="EB21" s="144" t="str">
        <f t="shared" si="58"/>
        <v/>
      </c>
      <c r="EC21" s="145" t="str">
        <f t="shared" si="59"/>
        <v/>
      </c>
      <c r="ED21" s="144" t="str">
        <f t="shared" si="60"/>
        <v/>
      </c>
      <c r="EE21" s="144" t="str">
        <f t="shared" si="61"/>
        <v/>
      </c>
      <c r="EF21" s="144" t="str">
        <f t="shared" si="62"/>
        <v/>
      </c>
      <c r="EG21" s="144" t="str">
        <f t="shared" si="63"/>
        <v/>
      </c>
      <c r="EH21" s="144" t="str">
        <f t="shared" si="64"/>
        <v/>
      </c>
      <c r="EI21" s="144" t="str">
        <f t="shared" si="65"/>
        <v/>
      </c>
      <c r="EJ21" s="144" t="str">
        <f t="shared" si="66"/>
        <v/>
      </c>
      <c r="EK21" s="144" t="str">
        <f t="shared" si="67"/>
        <v/>
      </c>
      <c r="EL21" s="144" t="str">
        <f t="shared" si="68"/>
        <v/>
      </c>
      <c r="EM21" s="145" t="str">
        <f t="shared" si="69"/>
        <v/>
      </c>
      <c r="EN21" s="144" t="str">
        <f t="shared" si="70"/>
        <v/>
      </c>
      <c r="EO21" s="144" t="str">
        <f t="shared" si="71"/>
        <v/>
      </c>
      <c r="EP21" s="144" t="str">
        <f t="shared" si="72"/>
        <v/>
      </c>
      <c r="EQ21" s="144" t="str">
        <f t="shared" si="73"/>
        <v/>
      </c>
      <c r="ER21" s="144" t="str">
        <f t="shared" si="74"/>
        <v/>
      </c>
      <c r="ES21" s="144" t="str">
        <f t="shared" si="75"/>
        <v/>
      </c>
      <c r="ET21" s="144" t="str">
        <f t="shared" si="76"/>
        <v/>
      </c>
      <c r="EU21" s="144" t="str">
        <f t="shared" si="77"/>
        <v/>
      </c>
      <c r="EV21" s="144" t="str">
        <f t="shared" si="78"/>
        <v/>
      </c>
      <c r="EW21" s="145" t="str">
        <f t="shared" si="79"/>
        <v/>
      </c>
      <c r="EX21" s="146"/>
      <c r="EY21" s="146"/>
      <c r="EZ21" s="146"/>
      <c r="FA21" s="141">
        <v>19</v>
      </c>
      <c r="FB21" s="150" t="str">
        <f t="shared" si="80"/>
        <v/>
      </c>
      <c r="FC21" s="150" t="str">
        <f t="shared" si="81"/>
        <v/>
      </c>
      <c r="FD21" s="150" t="str">
        <f t="shared" si="82"/>
        <v/>
      </c>
      <c r="FE21" s="150" t="str">
        <f t="shared" si="83"/>
        <v/>
      </c>
      <c r="FF21" s="150" t="str">
        <f t="shared" si="84"/>
        <v/>
      </c>
      <c r="FG21" s="150" t="str">
        <f t="shared" si="85"/>
        <v/>
      </c>
      <c r="FH21" s="150" t="str">
        <f t="shared" si="86"/>
        <v/>
      </c>
      <c r="FI21" s="150" t="str">
        <f t="shared" si="87"/>
        <v/>
      </c>
      <c r="FJ21" s="151"/>
      <c r="FK21" s="152" t="str">
        <f t="shared" si="88"/>
        <v/>
      </c>
      <c r="FL21" s="148" t="str">
        <f t="shared" si="89"/>
        <v/>
      </c>
    </row>
    <row r="22" spans="1:168" ht="16.5" customHeight="1" x14ac:dyDescent="0.5">
      <c r="A22" s="140">
        <v>20</v>
      </c>
      <c r="B22" s="170"/>
      <c r="C22" s="170"/>
      <c r="D22" s="170"/>
      <c r="E22" s="170"/>
      <c r="F22" s="170"/>
      <c r="G22" s="170"/>
      <c r="H22" s="170"/>
      <c r="I22" s="170"/>
      <c r="J22" s="172"/>
      <c r="K22" s="172"/>
      <c r="L22" s="172"/>
      <c r="M22" s="172"/>
      <c r="N22" s="172"/>
      <c r="O22" s="172"/>
      <c r="P22" s="172"/>
      <c r="Q22" s="172"/>
      <c r="R22" s="170"/>
      <c r="S22" s="170"/>
      <c r="T22" s="170"/>
      <c r="U22" s="170"/>
      <c r="V22" s="170"/>
      <c r="W22" s="170"/>
      <c r="X22" s="170"/>
      <c r="Y22" s="170"/>
      <c r="Z22" s="172"/>
      <c r="AA22" s="172"/>
      <c r="AB22" s="172"/>
      <c r="AC22" s="172"/>
      <c r="AD22" s="172"/>
      <c r="AE22" s="172"/>
      <c r="AF22" s="172"/>
      <c r="AG22" s="172"/>
      <c r="AH22" s="170"/>
      <c r="AI22" s="170"/>
      <c r="AJ22" s="170"/>
      <c r="AK22" s="170"/>
      <c r="AL22" s="170"/>
      <c r="AM22" s="170"/>
      <c r="AN22" s="170"/>
      <c r="AO22" s="170"/>
      <c r="AP22" s="172"/>
      <c r="AQ22" s="172"/>
      <c r="AR22" s="172"/>
      <c r="AS22" s="172"/>
      <c r="AT22" s="172"/>
      <c r="AU22" s="172"/>
      <c r="AV22" s="172"/>
      <c r="AW22" s="172"/>
      <c r="AX22" s="170"/>
      <c r="AY22" s="170"/>
      <c r="AZ22" s="170"/>
      <c r="BA22" s="170"/>
      <c r="BB22" s="170"/>
      <c r="BC22" s="170"/>
      <c r="BD22" s="170"/>
      <c r="BE22" s="170"/>
      <c r="BF22" s="172"/>
      <c r="BG22" s="172"/>
      <c r="BH22" s="172"/>
      <c r="BI22" s="172"/>
      <c r="BJ22" s="172"/>
      <c r="BK22" s="172"/>
      <c r="BL22" s="172"/>
      <c r="BM22" s="172"/>
      <c r="BN22" s="170"/>
      <c r="BO22" s="170"/>
      <c r="BP22" s="170"/>
      <c r="BQ22" s="170"/>
      <c r="BR22" s="170"/>
      <c r="BS22" s="170"/>
      <c r="BT22" s="170"/>
      <c r="BU22" s="170"/>
      <c r="BV22" s="144" t="str">
        <f t="shared" si="0"/>
        <v/>
      </c>
      <c r="BW22" s="144" t="str">
        <f t="shared" si="1"/>
        <v/>
      </c>
      <c r="BX22" s="144" t="str">
        <f t="shared" si="2"/>
        <v/>
      </c>
      <c r="BY22" s="144" t="str">
        <f t="shared" si="3"/>
        <v/>
      </c>
      <c r="BZ22" s="144" t="str">
        <f t="shared" si="4"/>
        <v/>
      </c>
      <c r="CA22" s="144" t="str">
        <f t="shared" si="5"/>
        <v/>
      </c>
      <c r="CB22" s="144" t="str">
        <f t="shared" si="6"/>
        <v/>
      </c>
      <c r="CC22" s="144" t="str">
        <f t="shared" si="7"/>
        <v/>
      </c>
      <c r="CD22" s="144" t="str">
        <f t="shared" si="8"/>
        <v/>
      </c>
      <c r="CE22" s="145" t="str">
        <f t="shared" si="9"/>
        <v/>
      </c>
      <c r="CF22" s="144" t="str">
        <f t="shared" si="10"/>
        <v/>
      </c>
      <c r="CG22" s="144" t="str">
        <f t="shared" si="11"/>
        <v/>
      </c>
      <c r="CH22" s="144" t="str">
        <f t="shared" si="12"/>
        <v/>
      </c>
      <c r="CI22" s="144" t="str">
        <f t="shared" si="13"/>
        <v/>
      </c>
      <c r="CJ22" s="144" t="str">
        <f t="shared" si="14"/>
        <v/>
      </c>
      <c r="CK22" s="144" t="str">
        <f t="shared" si="15"/>
        <v/>
      </c>
      <c r="CL22" s="144" t="str">
        <f t="shared" si="16"/>
        <v/>
      </c>
      <c r="CM22" s="144" t="str">
        <f t="shared" si="17"/>
        <v/>
      </c>
      <c r="CN22" s="144" t="str">
        <f t="shared" si="18"/>
        <v/>
      </c>
      <c r="CO22" s="145" t="str">
        <f t="shared" si="19"/>
        <v/>
      </c>
      <c r="CP22" s="144" t="str">
        <f t="shared" si="20"/>
        <v/>
      </c>
      <c r="CQ22" s="144" t="str">
        <f t="shared" si="21"/>
        <v/>
      </c>
      <c r="CR22" s="144" t="str">
        <f t="shared" si="22"/>
        <v/>
      </c>
      <c r="CS22" s="144" t="str">
        <f t="shared" si="23"/>
        <v/>
      </c>
      <c r="CT22" s="144" t="str">
        <f t="shared" si="24"/>
        <v/>
      </c>
      <c r="CU22" s="144" t="str">
        <f t="shared" si="25"/>
        <v/>
      </c>
      <c r="CV22" s="144" t="str">
        <f t="shared" si="26"/>
        <v/>
      </c>
      <c r="CW22" s="144" t="str">
        <f t="shared" si="27"/>
        <v/>
      </c>
      <c r="CX22" s="144" t="str">
        <f t="shared" si="28"/>
        <v/>
      </c>
      <c r="CY22" s="145" t="str">
        <f t="shared" si="29"/>
        <v/>
      </c>
      <c r="CZ22" s="144" t="str">
        <f t="shared" si="30"/>
        <v/>
      </c>
      <c r="DA22" s="144" t="str">
        <f t="shared" si="31"/>
        <v/>
      </c>
      <c r="DB22" s="144" t="str">
        <f t="shared" si="32"/>
        <v/>
      </c>
      <c r="DC22" s="144" t="str">
        <f t="shared" si="33"/>
        <v/>
      </c>
      <c r="DD22" s="144" t="str">
        <f t="shared" si="34"/>
        <v/>
      </c>
      <c r="DE22" s="144" t="str">
        <f t="shared" si="35"/>
        <v/>
      </c>
      <c r="DF22" s="144" t="str">
        <f t="shared" si="36"/>
        <v/>
      </c>
      <c r="DG22" s="144" t="str">
        <f t="shared" si="37"/>
        <v/>
      </c>
      <c r="DH22" s="144" t="str">
        <f t="shared" si="38"/>
        <v/>
      </c>
      <c r="DI22" s="145" t="str">
        <f t="shared" si="39"/>
        <v/>
      </c>
      <c r="DJ22" s="144" t="str">
        <f t="shared" si="40"/>
        <v/>
      </c>
      <c r="DK22" s="144" t="str">
        <f t="shared" si="41"/>
        <v/>
      </c>
      <c r="DL22" s="144" t="str">
        <f t="shared" si="42"/>
        <v/>
      </c>
      <c r="DM22" s="144" t="str">
        <f t="shared" si="43"/>
        <v/>
      </c>
      <c r="DN22" s="144" t="str">
        <f t="shared" si="44"/>
        <v/>
      </c>
      <c r="DO22" s="144" t="str">
        <f t="shared" si="45"/>
        <v/>
      </c>
      <c r="DP22" s="144" t="str">
        <f t="shared" si="46"/>
        <v/>
      </c>
      <c r="DQ22" s="144" t="str">
        <f t="shared" si="47"/>
        <v/>
      </c>
      <c r="DR22" s="144" t="str">
        <f t="shared" si="48"/>
        <v/>
      </c>
      <c r="DS22" s="145" t="str">
        <f t="shared" si="49"/>
        <v/>
      </c>
      <c r="DT22" s="144" t="str">
        <f t="shared" si="50"/>
        <v/>
      </c>
      <c r="DU22" s="144" t="str">
        <f t="shared" si="51"/>
        <v/>
      </c>
      <c r="DV22" s="144" t="str">
        <f t="shared" si="52"/>
        <v/>
      </c>
      <c r="DW22" s="144" t="str">
        <f t="shared" si="53"/>
        <v/>
      </c>
      <c r="DX22" s="144" t="str">
        <f t="shared" si="54"/>
        <v/>
      </c>
      <c r="DY22" s="144" t="str">
        <f t="shared" si="55"/>
        <v/>
      </c>
      <c r="DZ22" s="144" t="str">
        <f t="shared" si="56"/>
        <v/>
      </c>
      <c r="EA22" s="144" t="str">
        <f t="shared" si="57"/>
        <v/>
      </c>
      <c r="EB22" s="144" t="str">
        <f t="shared" si="58"/>
        <v/>
      </c>
      <c r="EC22" s="145" t="str">
        <f t="shared" si="59"/>
        <v/>
      </c>
      <c r="ED22" s="144" t="str">
        <f t="shared" si="60"/>
        <v/>
      </c>
      <c r="EE22" s="144" t="str">
        <f t="shared" si="61"/>
        <v/>
      </c>
      <c r="EF22" s="144" t="str">
        <f t="shared" si="62"/>
        <v/>
      </c>
      <c r="EG22" s="144" t="str">
        <f t="shared" si="63"/>
        <v/>
      </c>
      <c r="EH22" s="144" t="str">
        <f t="shared" si="64"/>
        <v/>
      </c>
      <c r="EI22" s="144" t="str">
        <f t="shared" si="65"/>
        <v/>
      </c>
      <c r="EJ22" s="144" t="str">
        <f t="shared" si="66"/>
        <v/>
      </c>
      <c r="EK22" s="144" t="str">
        <f t="shared" si="67"/>
        <v/>
      </c>
      <c r="EL22" s="144" t="str">
        <f t="shared" si="68"/>
        <v/>
      </c>
      <c r="EM22" s="145" t="str">
        <f t="shared" si="69"/>
        <v/>
      </c>
      <c r="EN22" s="144" t="str">
        <f t="shared" si="70"/>
        <v/>
      </c>
      <c r="EO22" s="144" t="str">
        <f t="shared" si="71"/>
        <v/>
      </c>
      <c r="EP22" s="144" t="str">
        <f t="shared" si="72"/>
        <v/>
      </c>
      <c r="EQ22" s="144" t="str">
        <f t="shared" si="73"/>
        <v/>
      </c>
      <c r="ER22" s="144" t="str">
        <f t="shared" si="74"/>
        <v/>
      </c>
      <c r="ES22" s="144" t="str">
        <f t="shared" si="75"/>
        <v/>
      </c>
      <c r="ET22" s="144" t="str">
        <f t="shared" si="76"/>
        <v/>
      </c>
      <c r="EU22" s="144" t="str">
        <f t="shared" si="77"/>
        <v/>
      </c>
      <c r="EV22" s="144" t="str">
        <f t="shared" si="78"/>
        <v/>
      </c>
      <c r="EW22" s="145" t="str">
        <f t="shared" si="79"/>
        <v/>
      </c>
      <c r="EX22" s="146"/>
      <c r="EY22" s="146"/>
      <c r="EZ22" s="146"/>
      <c r="FA22" s="141">
        <v>20</v>
      </c>
      <c r="FB22" s="150" t="str">
        <f t="shared" si="80"/>
        <v/>
      </c>
      <c r="FC22" s="150" t="str">
        <f t="shared" si="81"/>
        <v/>
      </c>
      <c r="FD22" s="150" t="str">
        <f t="shared" si="82"/>
        <v/>
      </c>
      <c r="FE22" s="150" t="str">
        <f t="shared" si="83"/>
        <v/>
      </c>
      <c r="FF22" s="150" t="str">
        <f t="shared" si="84"/>
        <v/>
      </c>
      <c r="FG22" s="150" t="str">
        <f t="shared" si="85"/>
        <v/>
      </c>
      <c r="FH22" s="150" t="str">
        <f t="shared" si="86"/>
        <v/>
      </c>
      <c r="FI22" s="150" t="str">
        <f t="shared" si="87"/>
        <v/>
      </c>
      <c r="FJ22" s="151"/>
      <c r="FK22" s="152" t="str">
        <f t="shared" si="88"/>
        <v/>
      </c>
      <c r="FL22" s="148" t="str">
        <f t="shared" si="89"/>
        <v/>
      </c>
    </row>
    <row r="23" spans="1:168" ht="16.5" customHeight="1" x14ac:dyDescent="0.5">
      <c r="A23" s="140">
        <v>21</v>
      </c>
      <c r="B23" s="170"/>
      <c r="C23" s="170"/>
      <c r="D23" s="170"/>
      <c r="E23" s="170"/>
      <c r="F23" s="170"/>
      <c r="G23" s="170"/>
      <c r="H23" s="170"/>
      <c r="I23" s="170"/>
      <c r="J23" s="172"/>
      <c r="K23" s="172"/>
      <c r="L23" s="172"/>
      <c r="M23" s="172"/>
      <c r="N23" s="172"/>
      <c r="O23" s="172"/>
      <c r="P23" s="172"/>
      <c r="Q23" s="172"/>
      <c r="R23" s="170"/>
      <c r="S23" s="170"/>
      <c r="T23" s="170"/>
      <c r="U23" s="170"/>
      <c r="V23" s="170"/>
      <c r="W23" s="170"/>
      <c r="X23" s="170"/>
      <c r="Y23" s="170"/>
      <c r="Z23" s="172"/>
      <c r="AA23" s="172"/>
      <c r="AB23" s="172"/>
      <c r="AC23" s="172"/>
      <c r="AD23" s="172"/>
      <c r="AE23" s="172"/>
      <c r="AF23" s="172"/>
      <c r="AG23" s="172"/>
      <c r="AH23" s="170"/>
      <c r="AI23" s="170"/>
      <c r="AJ23" s="170"/>
      <c r="AK23" s="170"/>
      <c r="AL23" s="170"/>
      <c r="AM23" s="170"/>
      <c r="AN23" s="170"/>
      <c r="AO23" s="170"/>
      <c r="AP23" s="172"/>
      <c r="AQ23" s="172"/>
      <c r="AR23" s="172"/>
      <c r="AS23" s="172"/>
      <c r="AT23" s="172"/>
      <c r="AU23" s="172"/>
      <c r="AV23" s="172"/>
      <c r="AW23" s="172"/>
      <c r="AX23" s="170"/>
      <c r="AY23" s="170"/>
      <c r="AZ23" s="170"/>
      <c r="BA23" s="170"/>
      <c r="BB23" s="170"/>
      <c r="BC23" s="170"/>
      <c r="BD23" s="170"/>
      <c r="BE23" s="170"/>
      <c r="BF23" s="172"/>
      <c r="BG23" s="172"/>
      <c r="BH23" s="172"/>
      <c r="BI23" s="172"/>
      <c r="BJ23" s="172"/>
      <c r="BK23" s="172"/>
      <c r="BL23" s="172"/>
      <c r="BM23" s="172"/>
      <c r="BN23" s="170"/>
      <c r="BO23" s="170"/>
      <c r="BP23" s="170"/>
      <c r="BQ23" s="170"/>
      <c r="BR23" s="170"/>
      <c r="BS23" s="170"/>
      <c r="BT23" s="170"/>
      <c r="BU23" s="170"/>
      <c r="BV23" s="144" t="str">
        <f t="shared" si="0"/>
        <v/>
      </c>
      <c r="BW23" s="144" t="str">
        <f t="shared" si="1"/>
        <v/>
      </c>
      <c r="BX23" s="144" t="str">
        <f t="shared" si="2"/>
        <v/>
      </c>
      <c r="BY23" s="144" t="str">
        <f t="shared" si="3"/>
        <v/>
      </c>
      <c r="BZ23" s="144" t="str">
        <f t="shared" si="4"/>
        <v/>
      </c>
      <c r="CA23" s="144" t="str">
        <f t="shared" si="5"/>
        <v/>
      </c>
      <c r="CB23" s="144" t="str">
        <f t="shared" si="6"/>
        <v/>
      </c>
      <c r="CC23" s="144" t="str">
        <f t="shared" si="7"/>
        <v/>
      </c>
      <c r="CD23" s="144" t="str">
        <f t="shared" si="8"/>
        <v/>
      </c>
      <c r="CE23" s="145" t="str">
        <f t="shared" si="9"/>
        <v/>
      </c>
      <c r="CF23" s="144" t="str">
        <f t="shared" si="10"/>
        <v/>
      </c>
      <c r="CG23" s="144" t="str">
        <f t="shared" si="11"/>
        <v/>
      </c>
      <c r="CH23" s="144" t="str">
        <f t="shared" si="12"/>
        <v/>
      </c>
      <c r="CI23" s="144" t="str">
        <f t="shared" si="13"/>
        <v/>
      </c>
      <c r="CJ23" s="144" t="str">
        <f t="shared" si="14"/>
        <v/>
      </c>
      <c r="CK23" s="144" t="str">
        <f t="shared" si="15"/>
        <v/>
      </c>
      <c r="CL23" s="144" t="str">
        <f t="shared" si="16"/>
        <v/>
      </c>
      <c r="CM23" s="144" t="str">
        <f t="shared" si="17"/>
        <v/>
      </c>
      <c r="CN23" s="144" t="str">
        <f t="shared" si="18"/>
        <v/>
      </c>
      <c r="CO23" s="145" t="str">
        <f t="shared" si="19"/>
        <v/>
      </c>
      <c r="CP23" s="144" t="str">
        <f t="shared" si="20"/>
        <v/>
      </c>
      <c r="CQ23" s="144" t="str">
        <f t="shared" si="21"/>
        <v/>
      </c>
      <c r="CR23" s="144" t="str">
        <f t="shared" si="22"/>
        <v/>
      </c>
      <c r="CS23" s="144" t="str">
        <f t="shared" si="23"/>
        <v/>
      </c>
      <c r="CT23" s="144" t="str">
        <f t="shared" si="24"/>
        <v/>
      </c>
      <c r="CU23" s="144" t="str">
        <f t="shared" si="25"/>
        <v/>
      </c>
      <c r="CV23" s="144" t="str">
        <f t="shared" si="26"/>
        <v/>
      </c>
      <c r="CW23" s="144" t="str">
        <f t="shared" si="27"/>
        <v/>
      </c>
      <c r="CX23" s="144" t="str">
        <f t="shared" si="28"/>
        <v/>
      </c>
      <c r="CY23" s="145" t="str">
        <f t="shared" si="29"/>
        <v/>
      </c>
      <c r="CZ23" s="144" t="str">
        <f t="shared" si="30"/>
        <v/>
      </c>
      <c r="DA23" s="144" t="str">
        <f t="shared" si="31"/>
        <v/>
      </c>
      <c r="DB23" s="144" t="str">
        <f t="shared" si="32"/>
        <v/>
      </c>
      <c r="DC23" s="144" t="str">
        <f t="shared" si="33"/>
        <v/>
      </c>
      <c r="DD23" s="144" t="str">
        <f t="shared" si="34"/>
        <v/>
      </c>
      <c r="DE23" s="144" t="str">
        <f t="shared" si="35"/>
        <v/>
      </c>
      <c r="DF23" s="144" t="str">
        <f t="shared" si="36"/>
        <v/>
      </c>
      <c r="DG23" s="144" t="str">
        <f t="shared" si="37"/>
        <v/>
      </c>
      <c r="DH23" s="144" t="str">
        <f t="shared" si="38"/>
        <v/>
      </c>
      <c r="DI23" s="145" t="str">
        <f t="shared" si="39"/>
        <v/>
      </c>
      <c r="DJ23" s="144" t="str">
        <f t="shared" si="40"/>
        <v/>
      </c>
      <c r="DK23" s="144" t="str">
        <f t="shared" si="41"/>
        <v/>
      </c>
      <c r="DL23" s="144" t="str">
        <f t="shared" si="42"/>
        <v/>
      </c>
      <c r="DM23" s="144" t="str">
        <f t="shared" si="43"/>
        <v/>
      </c>
      <c r="DN23" s="144" t="str">
        <f t="shared" si="44"/>
        <v/>
      </c>
      <c r="DO23" s="144" t="str">
        <f t="shared" si="45"/>
        <v/>
      </c>
      <c r="DP23" s="144" t="str">
        <f t="shared" si="46"/>
        <v/>
      </c>
      <c r="DQ23" s="144" t="str">
        <f t="shared" si="47"/>
        <v/>
      </c>
      <c r="DR23" s="144" t="str">
        <f t="shared" si="48"/>
        <v/>
      </c>
      <c r="DS23" s="145" t="str">
        <f t="shared" si="49"/>
        <v/>
      </c>
      <c r="DT23" s="144" t="str">
        <f t="shared" si="50"/>
        <v/>
      </c>
      <c r="DU23" s="144" t="str">
        <f t="shared" si="51"/>
        <v/>
      </c>
      <c r="DV23" s="144" t="str">
        <f t="shared" si="52"/>
        <v/>
      </c>
      <c r="DW23" s="144" t="str">
        <f t="shared" si="53"/>
        <v/>
      </c>
      <c r="DX23" s="144" t="str">
        <f t="shared" si="54"/>
        <v/>
      </c>
      <c r="DY23" s="144" t="str">
        <f t="shared" si="55"/>
        <v/>
      </c>
      <c r="DZ23" s="144" t="str">
        <f t="shared" si="56"/>
        <v/>
      </c>
      <c r="EA23" s="144" t="str">
        <f t="shared" si="57"/>
        <v/>
      </c>
      <c r="EB23" s="144" t="str">
        <f t="shared" si="58"/>
        <v/>
      </c>
      <c r="EC23" s="145" t="str">
        <f t="shared" si="59"/>
        <v/>
      </c>
      <c r="ED23" s="144" t="str">
        <f t="shared" si="60"/>
        <v/>
      </c>
      <c r="EE23" s="144" t="str">
        <f t="shared" si="61"/>
        <v/>
      </c>
      <c r="EF23" s="144" t="str">
        <f t="shared" si="62"/>
        <v/>
      </c>
      <c r="EG23" s="144" t="str">
        <f t="shared" si="63"/>
        <v/>
      </c>
      <c r="EH23" s="144" t="str">
        <f t="shared" si="64"/>
        <v/>
      </c>
      <c r="EI23" s="144" t="str">
        <f t="shared" si="65"/>
        <v/>
      </c>
      <c r="EJ23" s="144" t="str">
        <f t="shared" si="66"/>
        <v/>
      </c>
      <c r="EK23" s="144" t="str">
        <f t="shared" si="67"/>
        <v/>
      </c>
      <c r="EL23" s="144" t="str">
        <f t="shared" si="68"/>
        <v/>
      </c>
      <c r="EM23" s="145" t="str">
        <f t="shared" si="69"/>
        <v/>
      </c>
      <c r="EN23" s="144" t="str">
        <f t="shared" si="70"/>
        <v/>
      </c>
      <c r="EO23" s="144" t="str">
        <f t="shared" si="71"/>
        <v/>
      </c>
      <c r="EP23" s="144" t="str">
        <f t="shared" si="72"/>
        <v/>
      </c>
      <c r="EQ23" s="144" t="str">
        <f t="shared" si="73"/>
        <v/>
      </c>
      <c r="ER23" s="144" t="str">
        <f t="shared" si="74"/>
        <v/>
      </c>
      <c r="ES23" s="144" t="str">
        <f t="shared" si="75"/>
        <v/>
      </c>
      <c r="ET23" s="144" t="str">
        <f t="shared" si="76"/>
        <v/>
      </c>
      <c r="EU23" s="144" t="str">
        <f t="shared" si="77"/>
        <v/>
      </c>
      <c r="EV23" s="144" t="str">
        <f t="shared" si="78"/>
        <v/>
      </c>
      <c r="EW23" s="145" t="str">
        <f t="shared" si="79"/>
        <v/>
      </c>
      <c r="EX23" s="146"/>
      <c r="EY23" s="146"/>
      <c r="EZ23" s="146"/>
      <c r="FA23" s="141">
        <v>21</v>
      </c>
      <c r="FB23" s="150" t="str">
        <f t="shared" si="80"/>
        <v/>
      </c>
      <c r="FC23" s="150" t="str">
        <f t="shared" si="81"/>
        <v/>
      </c>
      <c r="FD23" s="150" t="str">
        <f t="shared" si="82"/>
        <v/>
      </c>
      <c r="FE23" s="150" t="str">
        <f t="shared" si="83"/>
        <v/>
      </c>
      <c r="FF23" s="150" t="str">
        <f t="shared" si="84"/>
        <v/>
      </c>
      <c r="FG23" s="150" t="str">
        <f t="shared" si="85"/>
        <v/>
      </c>
      <c r="FH23" s="150" t="str">
        <f t="shared" si="86"/>
        <v/>
      </c>
      <c r="FI23" s="150" t="str">
        <f t="shared" si="87"/>
        <v/>
      </c>
      <c r="FJ23" s="151"/>
      <c r="FK23" s="152" t="str">
        <f t="shared" si="88"/>
        <v/>
      </c>
      <c r="FL23" s="148" t="str">
        <f t="shared" si="89"/>
        <v/>
      </c>
    </row>
    <row r="24" spans="1:168" ht="16.5" customHeight="1" x14ac:dyDescent="0.5">
      <c r="A24" s="140">
        <v>22</v>
      </c>
      <c r="B24" s="170"/>
      <c r="C24" s="170"/>
      <c r="D24" s="170"/>
      <c r="E24" s="170"/>
      <c r="F24" s="170"/>
      <c r="G24" s="170"/>
      <c r="H24" s="170"/>
      <c r="I24" s="170"/>
      <c r="J24" s="172"/>
      <c r="K24" s="172"/>
      <c r="L24" s="172"/>
      <c r="M24" s="172"/>
      <c r="N24" s="172"/>
      <c r="O24" s="172"/>
      <c r="P24" s="172"/>
      <c r="Q24" s="172"/>
      <c r="R24" s="170"/>
      <c r="S24" s="170"/>
      <c r="T24" s="170"/>
      <c r="U24" s="170"/>
      <c r="V24" s="170"/>
      <c r="W24" s="170"/>
      <c r="X24" s="170"/>
      <c r="Y24" s="170"/>
      <c r="Z24" s="172"/>
      <c r="AA24" s="172"/>
      <c r="AB24" s="172"/>
      <c r="AC24" s="172"/>
      <c r="AD24" s="172"/>
      <c r="AE24" s="172"/>
      <c r="AF24" s="172"/>
      <c r="AG24" s="172"/>
      <c r="AH24" s="170"/>
      <c r="AI24" s="170"/>
      <c r="AJ24" s="170"/>
      <c r="AK24" s="170"/>
      <c r="AL24" s="170"/>
      <c r="AM24" s="170"/>
      <c r="AN24" s="170"/>
      <c r="AO24" s="170"/>
      <c r="AP24" s="172"/>
      <c r="AQ24" s="172"/>
      <c r="AR24" s="172"/>
      <c r="AS24" s="172"/>
      <c r="AT24" s="172"/>
      <c r="AU24" s="172"/>
      <c r="AV24" s="172"/>
      <c r="AW24" s="172"/>
      <c r="AX24" s="170"/>
      <c r="AY24" s="170"/>
      <c r="AZ24" s="170"/>
      <c r="BA24" s="170"/>
      <c r="BB24" s="170"/>
      <c r="BC24" s="170"/>
      <c r="BD24" s="170"/>
      <c r="BE24" s="170"/>
      <c r="BF24" s="172"/>
      <c r="BG24" s="172"/>
      <c r="BH24" s="172"/>
      <c r="BI24" s="172"/>
      <c r="BJ24" s="172"/>
      <c r="BK24" s="172"/>
      <c r="BL24" s="172"/>
      <c r="BM24" s="172"/>
      <c r="BN24" s="170"/>
      <c r="BO24" s="170"/>
      <c r="BP24" s="170"/>
      <c r="BQ24" s="170"/>
      <c r="BR24" s="170"/>
      <c r="BS24" s="170"/>
      <c r="BT24" s="170"/>
      <c r="BU24" s="170"/>
      <c r="BV24" s="144" t="str">
        <f t="shared" si="0"/>
        <v/>
      </c>
      <c r="BW24" s="144" t="str">
        <f t="shared" si="1"/>
        <v/>
      </c>
      <c r="BX24" s="144" t="str">
        <f t="shared" si="2"/>
        <v/>
      </c>
      <c r="BY24" s="144" t="str">
        <f t="shared" si="3"/>
        <v/>
      </c>
      <c r="BZ24" s="144" t="str">
        <f t="shared" si="4"/>
        <v/>
      </c>
      <c r="CA24" s="144" t="str">
        <f t="shared" si="5"/>
        <v/>
      </c>
      <c r="CB24" s="144" t="str">
        <f t="shared" si="6"/>
        <v/>
      </c>
      <c r="CC24" s="144" t="str">
        <f t="shared" si="7"/>
        <v/>
      </c>
      <c r="CD24" s="144" t="str">
        <f t="shared" si="8"/>
        <v/>
      </c>
      <c r="CE24" s="145" t="str">
        <f t="shared" si="9"/>
        <v/>
      </c>
      <c r="CF24" s="144" t="str">
        <f t="shared" si="10"/>
        <v/>
      </c>
      <c r="CG24" s="144" t="str">
        <f t="shared" si="11"/>
        <v/>
      </c>
      <c r="CH24" s="144" t="str">
        <f t="shared" si="12"/>
        <v/>
      </c>
      <c r="CI24" s="144" t="str">
        <f t="shared" si="13"/>
        <v/>
      </c>
      <c r="CJ24" s="144" t="str">
        <f t="shared" si="14"/>
        <v/>
      </c>
      <c r="CK24" s="144" t="str">
        <f t="shared" si="15"/>
        <v/>
      </c>
      <c r="CL24" s="144" t="str">
        <f t="shared" si="16"/>
        <v/>
      </c>
      <c r="CM24" s="144" t="str">
        <f t="shared" si="17"/>
        <v/>
      </c>
      <c r="CN24" s="144" t="str">
        <f t="shared" si="18"/>
        <v/>
      </c>
      <c r="CO24" s="145" t="str">
        <f t="shared" si="19"/>
        <v/>
      </c>
      <c r="CP24" s="144" t="str">
        <f t="shared" si="20"/>
        <v/>
      </c>
      <c r="CQ24" s="144" t="str">
        <f t="shared" si="21"/>
        <v/>
      </c>
      <c r="CR24" s="144" t="str">
        <f t="shared" si="22"/>
        <v/>
      </c>
      <c r="CS24" s="144" t="str">
        <f t="shared" si="23"/>
        <v/>
      </c>
      <c r="CT24" s="144" t="str">
        <f t="shared" si="24"/>
        <v/>
      </c>
      <c r="CU24" s="144" t="str">
        <f t="shared" si="25"/>
        <v/>
      </c>
      <c r="CV24" s="144" t="str">
        <f t="shared" si="26"/>
        <v/>
      </c>
      <c r="CW24" s="144" t="str">
        <f t="shared" si="27"/>
        <v/>
      </c>
      <c r="CX24" s="144" t="str">
        <f t="shared" si="28"/>
        <v/>
      </c>
      <c r="CY24" s="145" t="str">
        <f t="shared" si="29"/>
        <v/>
      </c>
      <c r="CZ24" s="144" t="str">
        <f t="shared" si="30"/>
        <v/>
      </c>
      <c r="DA24" s="144" t="str">
        <f t="shared" si="31"/>
        <v/>
      </c>
      <c r="DB24" s="144" t="str">
        <f t="shared" si="32"/>
        <v/>
      </c>
      <c r="DC24" s="144" t="str">
        <f t="shared" si="33"/>
        <v/>
      </c>
      <c r="DD24" s="144" t="str">
        <f t="shared" si="34"/>
        <v/>
      </c>
      <c r="DE24" s="144" t="str">
        <f t="shared" si="35"/>
        <v/>
      </c>
      <c r="DF24" s="144" t="str">
        <f t="shared" si="36"/>
        <v/>
      </c>
      <c r="DG24" s="144" t="str">
        <f t="shared" si="37"/>
        <v/>
      </c>
      <c r="DH24" s="144" t="str">
        <f t="shared" si="38"/>
        <v/>
      </c>
      <c r="DI24" s="145" t="str">
        <f t="shared" si="39"/>
        <v/>
      </c>
      <c r="DJ24" s="144" t="str">
        <f t="shared" si="40"/>
        <v/>
      </c>
      <c r="DK24" s="144" t="str">
        <f t="shared" si="41"/>
        <v/>
      </c>
      <c r="DL24" s="144" t="str">
        <f t="shared" si="42"/>
        <v/>
      </c>
      <c r="DM24" s="144" t="str">
        <f t="shared" si="43"/>
        <v/>
      </c>
      <c r="DN24" s="144" t="str">
        <f t="shared" si="44"/>
        <v/>
      </c>
      <c r="DO24" s="144" t="str">
        <f t="shared" si="45"/>
        <v/>
      </c>
      <c r="DP24" s="144" t="str">
        <f t="shared" si="46"/>
        <v/>
      </c>
      <c r="DQ24" s="144" t="str">
        <f t="shared" si="47"/>
        <v/>
      </c>
      <c r="DR24" s="144" t="str">
        <f t="shared" si="48"/>
        <v/>
      </c>
      <c r="DS24" s="145" t="str">
        <f t="shared" si="49"/>
        <v/>
      </c>
      <c r="DT24" s="144" t="str">
        <f t="shared" si="50"/>
        <v/>
      </c>
      <c r="DU24" s="144" t="str">
        <f t="shared" si="51"/>
        <v/>
      </c>
      <c r="DV24" s="144" t="str">
        <f t="shared" si="52"/>
        <v/>
      </c>
      <c r="DW24" s="144" t="str">
        <f t="shared" si="53"/>
        <v/>
      </c>
      <c r="DX24" s="144" t="str">
        <f t="shared" si="54"/>
        <v/>
      </c>
      <c r="DY24" s="144" t="str">
        <f t="shared" si="55"/>
        <v/>
      </c>
      <c r="DZ24" s="144" t="str">
        <f t="shared" si="56"/>
        <v/>
      </c>
      <c r="EA24" s="144" t="str">
        <f t="shared" si="57"/>
        <v/>
      </c>
      <c r="EB24" s="144" t="str">
        <f t="shared" si="58"/>
        <v/>
      </c>
      <c r="EC24" s="145" t="str">
        <f t="shared" si="59"/>
        <v/>
      </c>
      <c r="ED24" s="144" t="str">
        <f t="shared" si="60"/>
        <v/>
      </c>
      <c r="EE24" s="144" t="str">
        <f t="shared" si="61"/>
        <v/>
      </c>
      <c r="EF24" s="144" t="str">
        <f t="shared" si="62"/>
        <v/>
      </c>
      <c r="EG24" s="144" t="str">
        <f t="shared" si="63"/>
        <v/>
      </c>
      <c r="EH24" s="144" t="str">
        <f t="shared" si="64"/>
        <v/>
      </c>
      <c r="EI24" s="144" t="str">
        <f t="shared" si="65"/>
        <v/>
      </c>
      <c r="EJ24" s="144" t="str">
        <f t="shared" si="66"/>
        <v/>
      </c>
      <c r="EK24" s="144" t="str">
        <f t="shared" si="67"/>
        <v/>
      </c>
      <c r="EL24" s="144" t="str">
        <f t="shared" si="68"/>
        <v/>
      </c>
      <c r="EM24" s="145" t="str">
        <f t="shared" si="69"/>
        <v/>
      </c>
      <c r="EN24" s="144" t="str">
        <f t="shared" si="70"/>
        <v/>
      </c>
      <c r="EO24" s="144" t="str">
        <f t="shared" si="71"/>
        <v/>
      </c>
      <c r="EP24" s="144" t="str">
        <f t="shared" si="72"/>
        <v/>
      </c>
      <c r="EQ24" s="144" t="str">
        <f t="shared" si="73"/>
        <v/>
      </c>
      <c r="ER24" s="144" t="str">
        <f t="shared" si="74"/>
        <v/>
      </c>
      <c r="ES24" s="144" t="str">
        <f t="shared" si="75"/>
        <v/>
      </c>
      <c r="ET24" s="144" t="str">
        <f t="shared" si="76"/>
        <v/>
      </c>
      <c r="EU24" s="144" t="str">
        <f t="shared" si="77"/>
        <v/>
      </c>
      <c r="EV24" s="144" t="str">
        <f t="shared" si="78"/>
        <v/>
      </c>
      <c r="EW24" s="145" t="str">
        <f t="shared" si="79"/>
        <v/>
      </c>
      <c r="EX24" s="146"/>
      <c r="EY24" s="146"/>
      <c r="EZ24" s="146"/>
      <c r="FA24" s="141">
        <v>22</v>
      </c>
      <c r="FB24" s="150" t="str">
        <f t="shared" si="80"/>
        <v/>
      </c>
      <c r="FC24" s="150" t="str">
        <f t="shared" si="81"/>
        <v/>
      </c>
      <c r="FD24" s="150" t="str">
        <f t="shared" si="82"/>
        <v/>
      </c>
      <c r="FE24" s="150" t="str">
        <f t="shared" si="83"/>
        <v/>
      </c>
      <c r="FF24" s="150" t="str">
        <f t="shared" si="84"/>
        <v/>
      </c>
      <c r="FG24" s="150" t="str">
        <f t="shared" si="85"/>
        <v/>
      </c>
      <c r="FH24" s="150" t="str">
        <f t="shared" si="86"/>
        <v/>
      </c>
      <c r="FI24" s="150" t="str">
        <f t="shared" si="87"/>
        <v/>
      </c>
      <c r="FJ24" s="151"/>
      <c r="FK24" s="152" t="str">
        <f t="shared" si="88"/>
        <v/>
      </c>
      <c r="FL24" s="148" t="str">
        <f t="shared" si="89"/>
        <v/>
      </c>
    </row>
    <row r="25" spans="1:168" ht="16.5" customHeight="1" x14ac:dyDescent="0.5">
      <c r="A25" s="140">
        <v>23</v>
      </c>
      <c r="B25" s="170"/>
      <c r="C25" s="170"/>
      <c r="D25" s="170"/>
      <c r="E25" s="170"/>
      <c r="F25" s="170"/>
      <c r="G25" s="170"/>
      <c r="H25" s="170"/>
      <c r="I25" s="170"/>
      <c r="J25" s="172"/>
      <c r="K25" s="172"/>
      <c r="L25" s="172"/>
      <c r="M25" s="172"/>
      <c r="N25" s="172"/>
      <c r="O25" s="172"/>
      <c r="P25" s="172"/>
      <c r="Q25" s="172"/>
      <c r="R25" s="170"/>
      <c r="S25" s="170"/>
      <c r="T25" s="170"/>
      <c r="U25" s="170"/>
      <c r="V25" s="170"/>
      <c r="W25" s="170"/>
      <c r="X25" s="170"/>
      <c r="Y25" s="170"/>
      <c r="Z25" s="172"/>
      <c r="AA25" s="172"/>
      <c r="AB25" s="172"/>
      <c r="AC25" s="172"/>
      <c r="AD25" s="172"/>
      <c r="AE25" s="172"/>
      <c r="AF25" s="172"/>
      <c r="AG25" s="172"/>
      <c r="AH25" s="170"/>
      <c r="AI25" s="170"/>
      <c r="AJ25" s="170"/>
      <c r="AK25" s="170"/>
      <c r="AL25" s="170"/>
      <c r="AM25" s="170"/>
      <c r="AN25" s="170"/>
      <c r="AO25" s="170"/>
      <c r="AP25" s="172"/>
      <c r="AQ25" s="172"/>
      <c r="AR25" s="172"/>
      <c r="AS25" s="172"/>
      <c r="AT25" s="172"/>
      <c r="AU25" s="172"/>
      <c r="AV25" s="172"/>
      <c r="AW25" s="172"/>
      <c r="AX25" s="170"/>
      <c r="AY25" s="170"/>
      <c r="AZ25" s="170"/>
      <c r="BA25" s="170"/>
      <c r="BB25" s="170"/>
      <c r="BC25" s="170"/>
      <c r="BD25" s="170"/>
      <c r="BE25" s="170"/>
      <c r="BF25" s="172"/>
      <c r="BG25" s="172"/>
      <c r="BH25" s="172"/>
      <c r="BI25" s="172"/>
      <c r="BJ25" s="172"/>
      <c r="BK25" s="172"/>
      <c r="BL25" s="172"/>
      <c r="BM25" s="172"/>
      <c r="BN25" s="170"/>
      <c r="BO25" s="170"/>
      <c r="BP25" s="170"/>
      <c r="BQ25" s="170"/>
      <c r="BR25" s="170"/>
      <c r="BS25" s="170"/>
      <c r="BT25" s="170"/>
      <c r="BU25" s="170"/>
      <c r="BV25" s="144" t="str">
        <f t="shared" si="0"/>
        <v/>
      </c>
      <c r="BW25" s="144" t="str">
        <f t="shared" si="1"/>
        <v/>
      </c>
      <c r="BX25" s="144" t="str">
        <f t="shared" si="2"/>
        <v/>
      </c>
      <c r="BY25" s="144" t="str">
        <f t="shared" si="3"/>
        <v/>
      </c>
      <c r="BZ25" s="144" t="str">
        <f t="shared" si="4"/>
        <v/>
      </c>
      <c r="CA25" s="144" t="str">
        <f t="shared" si="5"/>
        <v/>
      </c>
      <c r="CB25" s="144" t="str">
        <f t="shared" si="6"/>
        <v/>
      </c>
      <c r="CC25" s="144" t="str">
        <f t="shared" si="7"/>
        <v/>
      </c>
      <c r="CD25" s="144" t="str">
        <f t="shared" si="8"/>
        <v/>
      </c>
      <c r="CE25" s="145" t="str">
        <f t="shared" si="9"/>
        <v/>
      </c>
      <c r="CF25" s="144" t="str">
        <f t="shared" si="10"/>
        <v/>
      </c>
      <c r="CG25" s="144" t="str">
        <f t="shared" si="11"/>
        <v/>
      </c>
      <c r="CH25" s="144" t="str">
        <f t="shared" si="12"/>
        <v/>
      </c>
      <c r="CI25" s="144" t="str">
        <f t="shared" si="13"/>
        <v/>
      </c>
      <c r="CJ25" s="144" t="str">
        <f t="shared" si="14"/>
        <v/>
      </c>
      <c r="CK25" s="144" t="str">
        <f t="shared" si="15"/>
        <v/>
      </c>
      <c r="CL25" s="144" t="str">
        <f t="shared" si="16"/>
        <v/>
      </c>
      <c r="CM25" s="144" t="str">
        <f t="shared" si="17"/>
        <v/>
      </c>
      <c r="CN25" s="144" t="str">
        <f t="shared" si="18"/>
        <v/>
      </c>
      <c r="CO25" s="145" t="str">
        <f t="shared" si="19"/>
        <v/>
      </c>
      <c r="CP25" s="144" t="str">
        <f t="shared" si="20"/>
        <v/>
      </c>
      <c r="CQ25" s="144" t="str">
        <f t="shared" si="21"/>
        <v/>
      </c>
      <c r="CR25" s="144" t="str">
        <f t="shared" si="22"/>
        <v/>
      </c>
      <c r="CS25" s="144" t="str">
        <f t="shared" si="23"/>
        <v/>
      </c>
      <c r="CT25" s="144" t="str">
        <f t="shared" si="24"/>
        <v/>
      </c>
      <c r="CU25" s="144" t="str">
        <f t="shared" si="25"/>
        <v/>
      </c>
      <c r="CV25" s="144" t="str">
        <f t="shared" si="26"/>
        <v/>
      </c>
      <c r="CW25" s="144" t="str">
        <f t="shared" si="27"/>
        <v/>
      </c>
      <c r="CX25" s="144" t="str">
        <f t="shared" si="28"/>
        <v/>
      </c>
      <c r="CY25" s="145" t="str">
        <f t="shared" si="29"/>
        <v/>
      </c>
      <c r="CZ25" s="144" t="str">
        <f t="shared" si="30"/>
        <v/>
      </c>
      <c r="DA25" s="144" t="str">
        <f t="shared" si="31"/>
        <v/>
      </c>
      <c r="DB25" s="144" t="str">
        <f t="shared" si="32"/>
        <v/>
      </c>
      <c r="DC25" s="144" t="str">
        <f t="shared" si="33"/>
        <v/>
      </c>
      <c r="DD25" s="144" t="str">
        <f t="shared" si="34"/>
        <v/>
      </c>
      <c r="DE25" s="144" t="str">
        <f t="shared" si="35"/>
        <v/>
      </c>
      <c r="DF25" s="144" t="str">
        <f t="shared" si="36"/>
        <v/>
      </c>
      <c r="DG25" s="144" t="str">
        <f t="shared" si="37"/>
        <v/>
      </c>
      <c r="DH25" s="144" t="str">
        <f t="shared" si="38"/>
        <v/>
      </c>
      <c r="DI25" s="145" t="str">
        <f t="shared" si="39"/>
        <v/>
      </c>
      <c r="DJ25" s="144" t="str">
        <f t="shared" si="40"/>
        <v/>
      </c>
      <c r="DK25" s="144" t="str">
        <f t="shared" si="41"/>
        <v/>
      </c>
      <c r="DL25" s="144" t="str">
        <f t="shared" si="42"/>
        <v/>
      </c>
      <c r="DM25" s="144" t="str">
        <f t="shared" si="43"/>
        <v/>
      </c>
      <c r="DN25" s="144" t="str">
        <f t="shared" si="44"/>
        <v/>
      </c>
      <c r="DO25" s="144" t="str">
        <f t="shared" si="45"/>
        <v/>
      </c>
      <c r="DP25" s="144" t="str">
        <f t="shared" si="46"/>
        <v/>
      </c>
      <c r="DQ25" s="144" t="str">
        <f t="shared" si="47"/>
        <v/>
      </c>
      <c r="DR25" s="144" t="str">
        <f t="shared" si="48"/>
        <v/>
      </c>
      <c r="DS25" s="145" t="str">
        <f t="shared" si="49"/>
        <v/>
      </c>
      <c r="DT25" s="144" t="str">
        <f t="shared" si="50"/>
        <v/>
      </c>
      <c r="DU25" s="144" t="str">
        <f t="shared" si="51"/>
        <v/>
      </c>
      <c r="DV25" s="144" t="str">
        <f t="shared" si="52"/>
        <v/>
      </c>
      <c r="DW25" s="144" t="str">
        <f t="shared" si="53"/>
        <v/>
      </c>
      <c r="DX25" s="144" t="str">
        <f t="shared" si="54"/>
        <v/>
      </c>
      <c r="DY25" s="144" t="str">
        <f t="shared" si="55"/>
        <v/>
      </c>
      <c r="DZ25" s="144" t="str">
        <f t="shared" si="56"/>
        <v/>
      </c>
      <c r="EA25" s="144" t="str">
        <f t="shared" si="57"/>
        <v/>
      </c>
      <c r="EB25" s="144" t="str">
        <f t="shared" si="58"/>
        <v/>
      </c>
      <c r="EC25" s="145" t="str">
        <f t="shared" si="59"/>
        <v/>
      </c>
      <c r="ED25" s="144" t="str">
        <f t="shared" si="60"/>
        <v/>
      </c>
      <c r="EE25" s="144" t="str">
        <f t="shared" si="61"/>
        <v/>
      </c>
      <c r="EF25" s="144" t="str">
        <f t="shared" si="62"/>
        <v/>
      </c>
      <c r="EG25" s="144" t="str">
        <f t="shared" si="63"/>
        <v/>
      </c>
      <c r="EH25" s="144" t="str">
        <f t="shared" si="64"/>
        <v/>
      </c>
      <c r="EI25" s="144" t="str">
        <f t="shared" si="65"/>
        <v/>
      </c>
      <c r="EJ25" s="144" t="str">
        <f t="shared" si="66"/>
        <v/>
      </c>
      <c r="EK25" s="144" t="str">
        <f t="shared" si="67"/>
        <v/>
      </c>
      <c r="EL25" s="144" t="str">
        <f t="shared" si="68"/>
        <v/>
      </c>
      <c r="EM25" s="145" t="str">
        <f t="shared" si="69"/>
        <v/>
      </c>
      <c r="EN25" s="144" t="str">
        <f t="shared" si="70"/>
        <v/>
      </c>
      <c r="EO25" s="144" t="str">
        <f t="shared" si="71"/>
        <v/>
      </c>
      <c r="EP25" s="144" t="str">
        <f t="shared" si="72"/>
        <v/>
      </c>
      <c r="EQ25" s="144" t="str">
        <f t="shared" si="73"/>
        <v/>
      </c>
      <c r="ER25" s="144" t="str">
        <f t="shared" si="74"/>
        <v/>
      </c>
      <c r="ES25" s="144" t="str">
        <f t="shared" si="75"/>
        <v/>
      </c>
      <c r="ET25" s="144" t="str">
        <f t="shared" si="76"/>
        <v/>
      </c>
      <c r="EU25" s="144" t="str">
        <f t="shared" si="77"/>
        <v/>
      </c>
      <c r="EV25" s="144" t="str">
        <f t="shared" si="78"/>
        <v/>
      </c>
      <c r="EW25" s="145" t="str">
        <f t="shared" si="79"/>
        <v/>
      </c>
      <c r="EX25" s="146"/>
      <c r="EY25" s="146"/>
      <c r="EZ25" s="146"/>
      <c r="FA25" s="141">
        <v>23</v>
      </c>
      <c r="FB25" s="150" t="str">
        <f t="shared" si="80"/>
        <v/>
      </c>
      <c r="FC25" s="150" t="str">
        <f t="shared" si="81"/>
        <v/>
      </c>
      <c r="FD25" s="150" t="str">
        <f t="shared" si="82"/>
        <v/>
      </c>
      <c r="FE25" s="150" t="str">
        <f t="shared" si="83"/>
        <v/>
      </c>
      <c r="FF25" s="150" t="str">
        <f t="shared" si="84"/>
        <v/>
      </c>
      <c r="FG25" s="150" t="str">
        <f t="shared" si="85"/>
        <v/>
      </c>
      <c r="FH25" s="150" t="str">
        <f t="shared" si="86"/>
        <v/>
      </c>
      <c r="FI25" s="150" t="str">
        <f t="shared" si="87"/>
        <v/>
      </c>
      <c r="FJ25" s="151"/>
      <c r="FK25" s="152" t="str">
        <f t="shared" si="88"/>
        <v/>
      </c>
      <c r="FL25" s="148" t="str">
        <f t="shared" si="89"/>
        <v/>
      </c>
    </row>
    <row r="26" spans="1:168" ht="16.5" customHeight="1" x14ac:dyDescent="0.5">
      <c r="A26" s="140">
        <v>24</v>
      </c>
      <c r="B26" s="170"/>
      <c r="C26" s="170"/>
      <c r="D26" s="170"/>
      <c r="E26" s="170"/>
      <c r="F26" s="170"/>
      <c r="G26" s="170"/>
      <c r="H26" s="170"/>
      <c r="I26" s="170"/>
      <c r="J26" s="172"/>
      <c r="K26" s="172"/>
      <c r="L26" s="172"/>
      <c r="M26" s="172"/>
      <c r="N26" s="172"/>
      <c r="O26" s="172"/>
      <c r="P26" s="172"/>
      <c r="Q26" s="172"/>
      <c r="R26" s="170"/>
      <c r="S26" s="170"/>
      <c r="T26" s="170"/>
      <c r="U26" s="170"/>
      <c r="V26" s="170"/>
      <c r="W26" s="170"/>
      <c r="X26" s="170"/>
      <c r="Y26" s="170"/>
      <c r="Z26" s="172"/>
      <c r="AA26" s="172"/>
      <c r="AB26" s="172"/>
      <c r="AC26" s="172"/>
      <c r="AD26" s="172"/>
      <c r="AE26" s="172"/>
      <c r="AF26" s="172"/>
      <c r="AG26" s="172"/>
      <c r="AH26" s="170"/>
      <c r="AI26" s="170"/>
      <c r="AJ26" s="170"/>
      <c r="AK26" s="170"/>
      <c r="AL26" s="170"/>
      <c r="AM26" s="170"/>
      <c r="AN26" s="170"/>
      <c r="AO26" s="170"/>
      <c r="AP26" s="172"/>
      <c r="AQ26" s="172"/>
      <c r="AR26" s="172"/>
      <c r="AS26" s="172"/>
      <c r="AT26" s="172"/>
      <c r="AU26" s="172"/>
      <c r="AV26" s="172"/>
      <c r="AW26" s="172"/>
      <c r="AX26" s="170"/>
      <c r="AY26" s="170"/>
      <c r="AZ26" s="170"/>
      <c r="BA26" s="170"/>
      <c r="BB26" s="170"/>
      <c r="BC26" s="170"/>
      <c r="BD26" s="170"/>
      <c r="BE26" s="170"/>
      <c r="BF26" s="172"/>
      <c r="BG26" s="172"/>
      <c r="BH26" s="172"/>
      <c r="BI26" s="172"/>
      <c r="BJ26" s="172"/>
      <c r="BK26" s="172"/>
      <c r="BL26" s="172"/>
      <c r="BM26" s="172"/>
      <c r="BN26" s="170"/>
      <c r="BO26" s="170"/>
      <c r="BP26" s="170"/>
      <c r="BQ26" s="170"/>
      <c r="BR26" s="170"/>
      <c r="BS26" s="170"/>
      <c r="BT26" s="170"/>
      <c r="BU26" s="170"/>
      <c r="BV26" s="144" t="str">
        <f t="shared" si="0"/>
        <v/>
      </c>
      <c r="BW26" s="144" t="str">
        <f t="shared" si="1"/>
        <v/>
      </c>
      <c r="BX26" s="144" t="str">
        <f t="shared" si="2"/>
        <v/>
      </c>
      <c r="BY26" s="144" t="str">
        <f t="shared" si="3"/>
        <v/>
      </c>
      <c r="BZ26" s="144" t="str">
        <f t="shared" si="4"/>
        <v/>
      </c>
      <c r="CA26" s="144" t="str">
        <f t="shared" si="5"/>
        <v/>
      </c>
      <c r="CB26" s="144" t="str">
        <f t="shared" si="6"/>
        <v/>
      </c>
      <c r="CC26" s="144" t="str">
        <f t="shared" si="7"/>
        <v/>
      </c>
      <c r="CD26" s="144" t="str">
        <f t="shared" si="8"/>
        <v/>
      </c>
      <c r="CE26" s="145" t="str">
        <f t="shared" si="9"/>
        <v/>
      </c>
      <c r="CF26" s="144" t="str">
        <f t="shared" si="10"/>
        <v/>
      </c>
      <c r="CG26" s="144" t="str">
        <f t="shared" si="11"/>
        <v/>
      </c>
      <c r="CH26" s="144" t="str">
        <f t="shared" si="12"/>
        <v/>
      </c>
      <c r="CI26" s="144" t="str">
        <f t="shared" si="13"/>
        <v/>
      </c>
      <c r="CJ26" s="144" t="str">
        <f t="shared" si="14"/>
        <v/>
      </c>
      <c r="CK26" s="144" t="str">
        <f t="shared" si="15"/>
        <v/>
      </c>
      <c r="CL26" s="144" t="str">
        <f t="shared" si="16"/>
        <v/>
      </c>
      <c r="CM26" s="144" t="str">
        <f t="shared" si="17"/>
        <v/>
      </c>
      <c r="CN26" s="144" t="str">
        <f t="shared" si="18"/>
        <v/>
      </c>
      <c r="CO26" s="145" t="str">
        <f t="shared" si="19"/>
        <v/>
      </c>
      <c r="CP26" s="144" t="str">
        <f t="shared" si="20"/>
        <v/>
      </c>
      <c r="CQ26" s="144" t="str">
        <f t="shared" si="21"/>
        <v/>
      </c>
      <c r="CR26" s="144" t="str">
        <f t="shared" si="22"/>
        <v/>
      </c>
      <c r="CS26" s="144" t="str">
        <f t="shared" si="23"/>
        <v/>
      </c>
      <c r="CT26" s="144" t="str">
        <f t="shared" si="24"/>
        <v/>
      </c>
      <c r="CU26" s="144" t="str">
        <f t="shared" si="25"/>
        <v/>
      </c>
      <c r="CV26" s="144" t="str">
        <f t="shared" si="26"/>
        <v/>
      </c>
      <c r="CW26" s="144" t="str">
        <f t="shared" si="27"/>
        <v/>
      </c>
      <c r="CX26" s="144" t="str">
        <f t="shared" si="28"/>
        <v/>
      </c>
      <c r="CY26" s="145" t="str">
        <f t="shared" si="29"/>
        <v/>
      </c>
      <c r="CZ26" s="144" t="str">
        <f t="shared" si="30"/>
        <v/>
      </c>
      <c r="DA26" s="144" t="str">
        <f t="shared" si="31"/>
        <v/>
      </c>
      <c r="DB26" s="144" t="str">
        <f t="shared" si="32"/>
        <v/>
      </c>
      <c r="DC26" s="144" t="str">
        <f t="shared" si="33"/>
        <v/>
      </c>
      <c r="DD26" s="144" t="str">
        <f t="shared" si="34"/>
        <v/>
      </c>
      <c r="DE26" s="144" t="str">
        <f t="shared" si="35"/>
        <v/>
      </c>
      <c r="DF26" s="144" t="str">
        <f t="shared" si="36"/>
        <v/>
      </c>
      <c r="DG26" s="144" t="str">
        <f t="shared" si="37"/>
        <v/>
      </c>
      <c r="DH26" s="144" t="str">
        <f t="shared" si="38"/>
        <v/>
      </c>
      <c r="DI26" s="145" t="str">
        <f t="shared" si="39"/>
        <v/>
      </c>
      <c r="DJ26" s="144" t="str">
        <f t="shared" si="40"/>
        <v/>
      </c>
      <c r="DK26" s="144" t="str">
        <f t="shared" si="41"/>
        <v/>
      </c>
      <c r="DL26" s="144" t="str">
        <f t="shared" si="42"/>
        <v/>
      </c>
      <c r="DM26" s="144" t="str">
        <f t="shared" si="43"/>
        <v/>
      </c>
      <c r="DN26" s="144" t="str">
        <f t="shared" si="44"/>
        <v/>
      </c>
      <c r="DO26" s="144" t="str">
        <f t="shared" si="45"/>
        <v/>
      </c>
      <c r="DP26" s="144" t="str">
        <f t="shared" si="46"/>
        <v/>
      </c>
      <c r="DQ26" s="144" t="str">
        <f t="shared" si="47"/>
        <v/>
      </c>
      <c r="DR26" s="144" t="str">
        <f t="shared" si="48"/>
        <v/>
      </c>
      <c r="DS26" s="145" t="str">
        <f t="shared" si="49"/>
        <v/>
      </c>
      <c r="DT26" s="144" t="str">
        <f t="shared" si="50"/>
        <v/>
      </c>
      <c r="DU26" s="144" t="str">
        <f t="shared" si="51"/>
        <v/>
      </c>
      <c r="DV26" s="144" t="str">
        <f t="shared" si="52"/>
        <v/>
      </c>
      <c r="DW26" s="144" t="str">
        <f t="shared" si="53"/>
        <v/>
      </c>
      <c r="DX26" s="144" t="str">
        <f t="shared" si="54"/>
        <v/>
      </c>
      <c r="DY26" s="144" t="str">
        <f t="shared" si="55"/>
        <v/>
      </c>
      <c r="DZ26" s="144" t="str">
        <f t="shared" si="56"/>
        <v/>
      </c>
      <c r="EA26" s="144" t="str">
        <f t="shared" si="57"/>
        <v/>
      </c>
      <c r="EB26" s="144" t="str">
        <f t="shared" si="58"/>
        <v/>
      </c>
      <c r="EC26" s="145" t="str">
        <f t="shared" si="59"/>
        <v/>
      </c>
      <c r="ED26" s="144" t="str">
        <f t="shared" si="60"/>
        <v/>
      </c>
      <c r="EE26" s="144" t="str">
        <f t="shared" si="61"/>
        <v/>
      </c>
      <c r="EF26" s="144" t="str">
        <f t="shared" si="62"/>
        <v/>
      </c>
      <c r="EG26" s="144" t="str">
        <f t="shared" si="63"/>
        <v/>
      </c>
      <c r="EH26" s="144" t="str">
        <f t="shared" si="64"/>
        <v/>
      </c>
      <c r="EI26" s="144" t="str">
        <f t="shared" si="65"/>
        <v/>
      </c>
      <c r="EJ26" s="144" t="str">
        <f t="shared" si="66"/>
        <v/>
      </c>
      <c r="EK26" s="144" t="str">
        <f t="shared" si="67"/>
        <v/>
      </c>
      <c r="EL26" s="144" t="str">
        <f t="shared" si="68"/>
        <v/>
      </c>
      <c r="EM26" s="145" t="str">
        <f t="shared" si="69"/>
        <v/>
      </c>
      <c r="EN26" s="144" t="str">
        <f t="shared" si="70"/>
        <v/>
      </c>
      <c r="EO26" s="144" t="str">
        <f t="shared" si="71"/>
        <v/>
      </c>
      <c r="EP26" s="144" t="str">
        <f t="shared" si="72"/>
        <v/>
      </c>
      <c r="EQ26" s="144" t="str">
        <f t="shared" si="73"/>
        <v/>
      </c>
      <c r="ER26" s="144" t="str">
        <f t="shared" si="74"/>
        <v/>
      </c>
      <c r="ES26" s="144" t="str">
        <f t="shared" si="75"/>
        <v/>
      </c>
      <c r="ET26" s="144" t="str">
        <f t="shared" si="76"/>
        <v/>
      </c>
      <c r="EU26" s="144" t="str">
        <f t="shared" si="77"/>
        <v/>
      </c>
      <c r="EV26" s="144" t="str">
        <f t="shared" si="78"/>
        <v/>
      </c>
      <c r="EW26" s="145" t="str">
        <f t="shared" si="79"/>
        <v/>
      </c>
      <c r="EX26" s="146"/>
      <c r="EY26" s="146"/>
      <c r="EZ26" s="146"/>
      <c r="FA26" s="141">
        <v>24</v>
      </c>
      <c r="FB26" s="150" t="str">
        <f t="shared" si="80"/>
        <v/>
      </c>
      <c r="FC26" s="150" t="str">
        <f t="shared" si="81"/>
        <v/>
      </c>
      <c r="FD26" s="150" t="str">
        <f t="shared" si="82"/>
        <v/>
      </c>
      <c r="FE26" s="150" t="str">
        <f t="shared" si="83"/>
        <v/>
      </c>
      <c r="FF26" s="150" t="str">
        <f t="shared" si="84"/>
        <v/>
      </c>
      <c r="FG26" s="150" t="str">
        <f t="shared" si="85"/>
        <v/>
      </c>
      <c r="FH26" s="150" t="str">
        <f t="shared" si="86"/>
        <v/>
      </c>
      <c r="FI26" s="150" t="str">
        <f t="shared" si="87"/>
        <v/>
      </c>
      <c r="FJ26" s="151"/>
      <c r="FK26" s="152" t="str">
        <f t="shared" si="88"/>
        <v/>
      </c>
      <c r="FL26" s="148" t="str">
        <f t="shared" si="89"/>
        <v/>
      </c>
    </row>
    <row r="27" spans="1:168" ht="16.5" customHeight="1" x14ac:dyDescent="0.5">
      <c r="A27" s="140">
        <v>25</v>
      </c>
      <c r="B27" s="170"/>
      <c r="C27" s="170"/>
      <c r="D27" s="170"/>
      <c r="E27" s="170"/>
      <c r="F27" s="170"/>
      <c r="G27" s="170"/>
      <c r="H27" s="170"/>
      <c r="I27" s="170"/>
      <c r="J27" s="172"/>
      <c r="K27" s="172"/>
      <c r="L27" s="172"/>
      <c r="M27" s="172"/>
      <c r="N27" s="172"/>
      <c r="O27" s="172"/>
      <c r="P27" s="172"/>
      <c r="Q27" s="172"/>
      <c r="R27" s="170"/>
      <c r="S27" s="170"/>
      <c r="T27" s="170"/>
      <c r="U27" s="170"/>
      <c r="V27" s="170"/>
      <c r="W27" s="170"/>
      <c r="X27" s="170"/>
      <c r="Y27" s="170"/>
      <c r="Z27" s="172"/>
      <c r="AA27" s="172"/>
      <c r="AB27" s="172"/>
      <c r="AC27" s="172"/>
      <c r="AD27" s="172"/>
      <c r="AE27" s="172"/>
      <c r="AF27" s="172"/>
      <c r="AG27" s="172"/>
      <c r="AH27" s="170"/>
      <c r="AI27" s="170"/>
      <c r="AJ27" s="170"/>
      <c r="AK27" s="170"/>
      <c r="AL27" s="170"/>
      <c r="AM27" s="170"/>
      <c r="AN27" s="170"/>
      <c r="AO27" s="170"/>
      <c r="AP27" s="172"/>
      <c r="AQ27" s="172"/>
      <c r="AR27" s="172"/>
      <c r="AS27" s="172"/>
      <c r="AT27" s="172"/>
      <c r="AU27" s="172"/>
      <c r="AV27" s="172"/>
      <c r="AW27" s="172"/>
      <c r="AX27" s="170"/>
      <c r="AY27" s="170"/>
      <c r="AZ27" s="170"/>
      <c r="BA27" s="170"/>
      <c r="BB27" s="170"/>
      <c r="BC27" s="170"/>
      <c r="BD27" s="170"/>
      <c r="BE27" s="170"/>
      <c r="BF27" s="172"/>
      <c r="BG27" s="172"/>
      <c r="BH27" s="172"/>
      <c r="BI27" s="172"/>
      <c r="BJ27" s="172"/>
      <c r="BK27" s="172"/>
      <c r="BL27" s="172"/>
      <c r="BM27" s="172"/>
      <c r="BN27" s="170"/>
      <c r="BO27" s="170"/>
      <c r="BP27" s="170"/>
      <c r="BQ27" s="170"/>
      <c r="BR27" s="170"/>
      <c r="BS27" s="170"/>
      <c r="BT27" s="170"/>
      <c r="BU27" s="170"/>
      <c r="BV27" s="144" t="str">
        <f t="shared" si="0"/>
        <v/>
      </c>
      <c r="BW27" s="144" t="str">
        <f t="shared" si="1"/>
        <v/>
      </c>
      <c r="BX27" s="144" t="str">
        <f t="shared" si="2"/>
        <v/>
      </c>
      <c r="BY27" s="144" t="str">
        <f t="shared" si="3"/>
        <v/>
      </c>
      <c r="BZ27" s="144" t="str">
        <f t="shared" si="4"/>
        <v/>
      </c>
      <c r="CA27" s="144" t="str">
        <f t="shared" si="5"/>
        <v/>
      </c>
      <c r="CB27" s="144" t="str">
        <f t="shared" si="6"/>
        <v/>
      </c>
      <c r="CC27" s="144" t="str">
        <f t="shared" si="7"/>
        <v/>
      </c>
      <c r="CD27" s="144" t="str">
        <f t="shared" si="8"/>
        <v/>
      </c>
      <c r="CE27" s="145" t="str">
        <f t="shared" si="9"/>
        <v/>
      </c>
      <c r="CF27" s="144" t="str">
        <f t="shared" si="10"/>
        <v/>
      </c>
      <c r="CG27" s="144" t="str">
        <f t="shared" si="11"/>
        <v/>
      </c>
      <c r="CH27" s="144" t="str">
        <f t="shared" si="12"/>
        <v/>
      </c>
      <c r="CI27" s="144" t="str">
        <f t="shared" si="13"/>
        <v/>
      </c>
      <c r="CJ27" s="144" t="str">
        <f t="shared" si="14"/>
        <v/>
      </c>
      <c r="CK27" s="144" t="str">
        <f t="shared" si="15"/>
        <v/>
      </c>
      <c r="CL27" s="144" t="str">
        <f t="shared" si="16"/>
        <v/>
      </c>
      <c r="CM27" s="144" t="str">
        <f t="shared" si="17"/>
        <v/>
      </c>
      <c r="CN27" s="144" t="str">
        <f t="shared" si="18"/>
        <v/>
      </c>
      <c r="CO27" s="145" t="str">
        <f t="shared" si="19"/>
        <v/>
      </c>
      <c r="CP27" s="144" t="str">
        <f t="shared" si="20"/>
        <v/>
      </c>
      <c r="CQ27" s="144" t="str">
        <f t="shared" si="21"/>
        <v/>
      </c>
      <c r="CR27" s="144" t="str">
        <f t="shared" si="22"/>
        <v/>
      </c>
      <c r="CS27" s="144" t="str">
        <f t="shared" si="23"/>
        <v/>
      </c>
      <c r="CT27" s="144" t="str">
        <f t="shared" si="24"/>
        <v/>
      </c>
      <c r="CU27" s="144" t="str">
        <f t="shared" si="25"/>
        <v/>
      </c>
      <c r="CV27" s="144" t="str">
        <f t="shared" si="26"/>
        <v/>
      </c>
      <c r="CW27" s="144" t="str">
        <f t="shared" si="27"/>
        <v/>
      </c>
      <c r="CX27" s="144" t="str">
        <f t="shared" si="28"/>
        <v/>
      </c>
      <c r="CY27" s="145" t="str">
        <f t="shared" si="29"/>
        <v/>
      </c>
      <c r="CZ27" s="144" t="str">
        <f t="shared" si="30"/>
        <v/>
      </c>
      <c r="DA27" s="144" t="str">
        <f t="shared" si="31"/>
        <v/>
      </c>
      <c r="DB27" s="144" t="str">
        <f t="shared" si="32"/>
        <v/>
      </c>
      <c r="DC27" s="144" t="str">
        <f t="shared" si="33"/>
        <v/>
      </c>
      <c r="DD27" s="144" t="str">
        <f t="shared" si="34"/>
        <v/>
      </c>
      <c r="DE27" s="144" t="str">
        <f t="shared" si="35"/>
        <v/>
      </c>
      <c r="DF27" s="144" t="str">
        <f t="shared" si="36"/>
        <v/>
      </c>
      <c r="DG27" s="144" t="str">
        <f t="shared" si="37"/>
        <v/>
      </c>
      <c r="DH27" s="144" t="str">
        <f t="shared" si="38"/>
        <v/>
      </c>
      <c r="DI27" s="145" t="str">
        <f t="shared" si="39"/>
        <v/>
      </c>
      <c r="DJ27" s="144" t="str">
        <f t="shared" si="40"/>
        <v/>
      </c>
      <c r="DK27" s="144" t="str">
        <f t="shared" si="41"/>
        <v/>
      </c>
      <c r="DL27" s="144" t="str">
        <f t="shared" si="42"/>
        <v/>
      </c>
      <c r="DM27" s="144" t="str">
        <f t="shared" si="43"/>
        <v/>
      </c>
      <c r="DN27" s="144" t="str">
        <f t="shared" si="44"/>
        <v/>
      </c>
      <c r="DO27" s="144" t="str">
        <f t="shared" si="45"/>
        <v/>
      </c>
      <c r="DP27" s="144" t="str">
        <f t="shared" si="46"/>
        <v/>
      </c>
      <c r="DQ27" s="144" t="str">
        <f t="shared" si="47"/>
        <v/>
      </c>
      <c r="DR27" s="144" t="str">
        <f t="shared" si="48"/>
        <v/>
      </c>
      <c r="DS27" s="145" t="str">
        <f t="shared" si="49"/>
        <v/>
      </c>
      <c r="DT27" s="144" t="str">
        <f t="shared" si="50"/>
        <v/>
      </c>
      <c r="DU27" s="144" t="str">
        <f t="shared" si="51"/>
        <v/>
      </c>
      <c r="DV27" s="144" t="str">
        <f t="shared" si="52"/>
        <v/>
      </c>
      <c r="DW27" s="144" t="str">
        <f t="shared" si="53"/>
        <v/>
      </c>
      <c r="DX27" s="144" t="str">
        <f t="shared" si="54"/>
        <v/>
      </c>
      <c r="DY27" s="144" t="str">
        <f t="shared" si="55"/>
        <v/>
      </c>
      <c r="DZ27" s="144" t="str">
        <f t="shared" si="56"/>
        <v/>
      </c>
      <c r="EA27" s="144" t="str">
        <f t="shared" si="57"/>
        <v/>
      </c>
      <c r="EB27" s="144" t="str">
        <f t="shared" si="58"/>
        <v/>
      </c>
      <c r="EC27" s="145" t="str">
        <f t="shared" si="59"/>
        <v/>
      </c>
      <c r="ED27" s="144" t="str">
        <f t="shared" si="60"/>
        <v/>
      </c>
      <c r="EE27" s="144" t="str">
        <f t="shared" si="61"/>
        <v/>
      </c>
      <c r="EF27" s="144" t="str">
        <f t="shared" si="62"/>
        <v/>
      </c>
      <c r="EG27" s="144" t="str">
        <f t="shared" si="63"/>
        <v/>
      </c>
      <c r="EH27" s="144" t="str">
        <f t="shared" si="64"/>
        <v/>
      </c>
      <c r="EI27" s="144" t="str">
        <f t="shared" si="65"/>
        <v/>
      </c>
      <c r="EJ27" s="144" t="str">
        <f t="shared" si="66"/>
        <v/>
      </c>
      <c r="EK27" s="144" t="str">
        <f t="shared" si="67"/>
        <v/>
      </c>
      <c r="EL27" s="144" t="str">
        <f t="shared" si="68"/>
        <v/>
      </c>
      <c r="EM27" s="145" t="str">
        <f t="shared" si="69"/>
        <v/>
      </c>
      <c r="EN27" s="144" t="str">
        <f t="shared" si="70"/>
        <v/>
      </c>
      <c r="EO27" s="144" t="str">
        <f t="shared" si="71"/>
        <v/>
      </c>
      <c r="EP27" s="144" t="str">
        <f t="shared" si="72"/>
        <v/>
      </c>
      <c r="EQ27" s="144" t="str">
        <f t="shared" si="73"/>
        <v/>
      </c>
      <c r="ER27" s="144" t="str">
        <f t="shared" si="74"/>
        <v/>
      </c>
      <c r="ES27" s="144" t="str">
        <f t="shared" si="75"/>
        <v/>
      </c>
      <c r="ET27" s="144" t="str">
        <f t="shared" si="76"/>
        <v/>
      </c>
      <c r="EU27" s="144" t="str">
        <f t="shared" si="77"/>
        <v/>
      </c>
      <c r="EV27" s="144" t="str">
        <f t="shared" si="78"/>
        <v/>
      </c>
      <c r="EW27" s="145" t="str">
        <f t="shared" si="79"/>
        <v/>
      </c>
      <c r="EX27" s="146"/>
      <c r="EY27" s="146"/>
      <c r="EZ27" s="146"/>
      <c r="FA27" s="141">
        <v>25</v>
      </c>
      <c r="FB27" s="150" t="str">
        <f t="shared" si="80"/>
        <v/>
      </c>
      <c r="FC27" s="150" t="str">
        <f t="shared" si="81"/>
        <v/>
      </c>
      <c r="FD27" s="150" t="str">
        <f t="shared" si="82"/>
        <v/>
      </c>
      <c r="FE27" s="150" t="str">
        <f t="shared" si="83"/>
        <v/>
      </c>
      <c r="FF27" s="150" t="str">
        <f t="shared" si="84"/>
        <v/>
      </c>
      <c r="FG27" s="150" t="str">
        <f t="shared" si="85"/>
        <v/>
      </c>
      <c r="FH27" s="150" t="str">
        <f t="shared" si="86"/>
        <v/>
      </c>
      <c r="FI27" s="150" t="str">
        <f t="shared" si="87"/>
        <v/>
      </c>
      <c r="FJ27" s="151"/>
      <c r="FK27" s="152" t="str">
        <f t="shared" si="88"/>
        <v/>
      </c>
      <c r="FL27" s="148" t="str">
        <f t="shared" si="89"/>
        <v/>
      </c>
    </row>
    <row r="28" spans="1:168" ht="16.5" customHeight="1" x14ac:dyDescent="0.5">
      <c r="A28" s="140">
        <v>26</v>
      </c>
      <c r="B28" s="170"/>
      <c r="C28" s="170"/>
      <c r="D28" s="170"/>
      <c r="E28" s="170"/>
      <c r="F28" s="170"/>
      <c r="G28" s="170"/>
      <c r="H28" s="170"/>
      <c r="I28" s="170"/>
      <c r="J28" s="172"/>
      <c r="K28" s="172"/>
      <c r="L28" s="172"/>
      <c r="M28" s="172"/>
      <c r="N28" s="172"/>
      <c r="O28" s="172"/>
      <c r="P28" s="172"/>
      <c r="Q28" s="172"/>
      <c r="R28" s="170"/>
      <c r="S28" s="170"/>
      <c r="T28" s="170"/>
      <c r="U28" s="170"/>
      <c r="V28" s="170"/>
      <c r="W28" s="170"/>
      <c r="X28" s="170"/>
      <c r="Y28" s="170"/>
      <c r="Z28" s="172"/>
      <c r="AA28" s="172"/>
      <c r="AB28" s="172"/>
      <c r="AC28" s="172"/>
      <c r="AD28" s="172"/>
      <c r="AE28" s="172"/>
      <c r="AF28" s="172"/>
      <c r="AG28" s="172"/>
      <c r="AH28" s="170"/>
      <c r="AI28" s="170"/>
      <c r="AJ28" s="170"/>
      <c r="AK28" s="170"/>
      <c r="AL28" s="170"/>
      <c r="AM28" s="170"/>
      <c r="AN28" s="170"/>
      <c r="AO28" s="170"/>
      <c r="AP28" s="172"/>
      <c r="AQ28" s="172"/>
      <c r="AR28" s="172"/>
      <c r="AS28" s="172"/>
      <c r="AT28" s="172"/>
      <c r="AU28" s="172"/>
      <c r="AV28" s="172"/>
      <c r="AW28" s="172"/>
      <c r="AX28" s="170"/>
      <c r="AY28" s="170"/>
      <c r="AZ28" s="170"/>
      <c r="BA28" s="170"/>
      <c r="BB28" s="170"/>
      <c r="BC28" s="170"/>
      <c r="BD28" s="170"/>
      <c r="BE28" s="170"/>
      <c r="BF28" s="172"/>
      <c r="BG28" s="172"/>
      <c r="BH28" s="172"/>
      <c r="BI28" s="172"/>
      <c r="BJ28" s="172"/>
      <c r="BK28" s="172"/>
      <c r="BL28" s="172"/>
      <c r="BM28" s="172"/>
      <c r="BN28" s="170"/>
      <c r="BO28" s="170"/>
      <c r="BP28" s="170"/>
      <c r="BQ28" s="170"/>
      <c r="BR28" s="170"/>
      <c r="BS28" s="170"/>
      <c r="BT28" s="170"/>
      <c r="BU28" s="170"/>
      <c r="BV28" s="144" t="str">
        <f t="shared" si="0"/>
        <v/>
      </c>
      <c r="BW28" s="144" t="str">
        <f t="shared" si="1"/>
        <v/>
      </c>
      <c r="BX28" s="144" t="str">
        <f t="shared" si="2"/>
        <v/>
      </c>
      <c r="BY28" s="144" t="str">
        <f t="shared" si="3"/>
        <v/>
      </c>
      <c r="BZ28" s="144" t="str">
        <f t="shared" si="4"/>
        <v/>
      </c>
      <c r="CA28" s="144" t="str">
        <f t="shared" si="5"/>
        <v/>
      </c>
      <c r="CB28" s="144" t="str">
        <f t="shared" si="6"/>
        <v/>
      </c>
      <c r="CC28" s="144" t="str">
        <f t="shared" si="7"/>
        <v/>
      </c>
      <c r="CD28" s="144" t="str">
        <f t="shared" si="8"/>
        <v/>
      </c>
      <c r="CE28" s="145" t="str">
        <f t="shared" si="9"/>
        <v/>
      </c>
      <c r="CF28" s="144" t="str">
        <f t="shared" si="10"/>
        <v/>
      </c>
      <c r="CG28" s="144" t="str">
        <f t="shared" si="11"/>
        <v/>
      </c>
      <c r="CH28" s="144" t="str">
        <f t="shared" si="12"/>
        <v/>
      </c>
      <c r="CI28" s="144" t="str">
        <f t="shared" si="13"/>
        <v/>
      </c>
      <c r="CJ28" s="144" t="str">
        <f t="shared" si="14"/>
        <v/>
      </c>
      <c r="CK28" s="144" t="str">
        <f t="shared" si="15"/>
        <v/>
      </c>
      <c r="CL28" s="144" t="str">
        <f t="shared" si="16"/>
        <v/>
      </c>
      <c r="CM28" s="144" t="str">
        <f t="shared" si="17"/>
        <v/>
      </c>
      <c r="CN28" s="144" t="str">
        <f t="shared" si="18"/>
        <v/>
      </c>
      <c r="CO28" s="145" t="str">
        <f t="shared" si="19"/>
        <v/>
      </c>
      <c r="CP28" s="144" t="str">
        <f t="shared" si="20"/>
        <v/>
      </c>
      <c r="CQ28" s="144" t="str">
        <f t="shared" si="21"/>
        <v/>
      </c>
      <c r="CR28" s="144" t="str">
        <f t="shared" si="22"/>
        <v/>
      </c>
      <c r="CS28" s="144" t="str">
        <f t="shared" si="23"/>
        <v/>
      </c>
      <c r="CT28" s="144" t="str">
        <f t="shared" si="24"/>
        <v/>
      </c>
      <c r="CU28" s="144" t="str">
        <f t="shared" si="25"/>
        <v/>
      </c>
      <c r="CV28" s="144" t="str">
        <f t="shared" si="26"/>
        <v/>
      </c>
      <c r="CW28" s="144" t="str">
        <f t="shared" si="27"/>
        <v/>
      </c>
      <c r="CX28" s="144" t="str">
        <f t="shared" si="28"/>
        <v/>
      </c>
      <c r="CY28" s="145" t="str">
        <f t="shared" si="29"/>
        <v/>
      </c>
      <c r="CZ28" s="144" t="str">
        <f t="shared" si="30"/>
        <v/>
      </c>
      <c r="DA28" s="144" t="str">
        <f t="shared" si="31"/>
        <v/>
      </c>
      <c r="DB28" s="144" t="str">
        <f t="shared" si="32"/>
        <v/>
      </c>
      <c r="DC28" s="144" t="str">
        <f t="shared" si="33"/>
        <v/>
      </c>
      <c r="DD28" s="144" t="str">
        <f t="shared" si="34"/>
        <v/>
      </c>
      <c r="DE28" s="144" t="str">
        <f t="shared" si="35"/>
        <v/>
      </c>
      <c r="DF28" s="144" t="str">
        <f t="shared" si="36"/>
        <v/>
      </c>
      <c r="DG28" s="144" t="str">
        <f t="shared" si="37"/>
        <v/>
      </c>
      <c r="DH28" s="144" t="str">
        <f t="shared" si="38"/>
        <v/>
      </c>
      <c r="DI28" s="145" t="str">
        <f t="shared" si="39"/>
        <v/>
      </c>
      <c r="DJ28" s="144" t="str">
        <f t="shared" si="40"/>
        <v/>
      </c>
      <c r="DK28" s="144" t="str">
        <f t="shared" si="41"/>
        <v/>
      </c>
      <c r="DL28" s="144" t="str">
        <f t="shared" si="42"/>
        <v/>
      </c>
      <c r="DM28" s="144" t="str">
        <f t="shared" si="43"/>
        <v/>
      </c>
      <c r="DN28" s="144" t="str">
        <f t="shared" si="44"/>
        <v/>
      </c>
      <c r="DO28" s="144" t="str">
        <f t="shared" si="45"/>
        <v/>
      </c>
      <c r="DP28" s="144" t="str">
        <f t="shared" si="46"/>
        <v/>
      </c>
      <c r="DQ28" s="144" t="str">
        <f t="shared" si="47"/>
        <v/>
      </c>
      <c r="DR28" s="144" t="str">
        <f t="shared" si="48"/>
        <v/>
      </c>
      <c r="DS28" s="145" t="str">
        <f t="shared" si="49"/>
        <v/>
      </c>
      <c r="DT28" s="144" t="str">
        <f t="shared" si="50"/>
        <v/>
      </c>
      <c r="DU28" s="144" t="str">
        <f t="shared" si="51"/>
        <v/>
      </c>
      <c r="DV28" s="144" t="str">
        <f t="shared" si="52"/>
        <v/>
      </c>
      <c r="DW28" s="144" t="str">
        <f t="shared" si="53"/>
        <v/>
      </c>
      <c r="DX28" s="144" t="str">
        <f t="shared" si="54"/>
        <v/>
      </c>
      <c r="DY28" s="144" t="str">
        <f t="shared" si="55"/>
        <v/>
      </c>
      <c r="DZ28" s="144" t="str">
        <f t="shared" si="56"/>
        <v/>
      </c>
      <c r="EA28" s="144" t="str">
        <f t="shared" si="57"/>
        <v/>
      </c>
      <c r="EB28" s="144" t="str">
        <f t="shared" si="58"/>
        <v/>
      </c>
      <c r="EC28" s="145" t="str">
        <f t="shared" si="59"/>
        <v/>
      </c>
      <c r="ED28" s="144" t="str">
        <f t="shared" si="60"/>
        <v/>
      </c>
      <c r="EE28" s="144" t="str">
        <f t="shared" si="61"/>
        <v/>
      </c>
      <c r="EF28" s="144" t="str">
        <f t="shared" si="62"/>
        <v/>
      </c>
      <c r="EG28" s="144" t="str">
        <f t="shared" si="63"/>
        <v/>
      </c>
      <c r="EH28" s="144" t="str">
        <f t="shared" si="64"/>
        <v/>
      </c>
      <c r="EI28" s="144" t="str">
        <f t="shared" si="65"/>
        <v/>
      </c>
      <c r="EJ28" s="144" t="str">
        <f t="shared" si="66"/>
        <v/>
      </c>
      <c r="EK28" s="144" t="str">
        <f t="shared" si="67"/>
        <v/>
      </c>
      <c r="EL28" s="144" t="str">
        <f t="shared" si="68"/>
        <v/>
      </c>
      <c r="EM28" s="145" t="str">
        <f t="shared" si="69"/>
        <v/>
      </c>
      <c r="EN28" s="144" t="str">
        <f t="shared" si="70"/>
        <v/>
      </c>
      <c r="EO28" s="144" t="str">
        <f t="shared" si="71"/>
        <v/>
      </c>
      <c r="EP28" s="144" t="str">
        <f t="shared" si="72"/>
        <v/>
      </c>
      <c r="EQ28" s="144" t="str">
        <f t="shared" si="73"/>
        <v/>
      </c>
      <c r="ER28" s="144" t="str">
        <f t="shared" si="74"/>
        <v/>
      </c>
      <c r="ES28" s="144" t="str">
        <f t="shared" si="75"/>
        <v/>
      </c>
      <c r="ET28" s="144" t="str">
        <f t="shared" si="76"/>
        <v/>
      </c>
      <c r="EU28" s="144" t="str">
        <f t="shared" si="77"/>
        <v/>
      </c>
      <c r="EV28" s="144" t="str">
        <f t="shared" si="78"/>
        <v/>
      </c>
      <c r="EW28" s="145" t="str">
        <f t="shared" si="79"/>
        <v/>
      </c>
      <c r="EX28" s="146"/>
      <c r="EY28" s="146"/>
      <c r="EZ28" s="146"/>
      <c r="FA28" s="141">
        <v>26</v>
      </c>
      <c r="FB28" s="150" t="str">
        <f t="shared" si="80"/>
        <v/>
      </c>
      <c r="FC28" s="150" t="str">
        <f t="shared" si="81"/>
        <v/>
      </c>
      <c r="FD28" s="150" t="str">
        <f t="shared" si="82"/>
        <v/>
      </c>
      <c r="FE28" s="150" t="str">
        <f t="shared" si="83"/>
        <v/>
      </c>
      <c r="FF28" s="150" t="str">
        <f t="shared" si="84"/>
        <v/>
      </c>
      <c r="FG28" s="150" t="str">
        <f t="shared" si="85"/>
        <v/>
      </c>
      <c r="FH28" s="150" t="str">
        <f t="shared" si="86"/>
        <v/>
      </c>
      <c r="FI28" s="150" t="str">
        <f t="shared" si="87"/>
        <v/>
      </c>
      <c r="FJ28" s="151"/>
      <c r="FK28" s="152" t="str">
        <f t="shared" si="88"/>
        <v/>
      </c>
      <c r="FL28" s="148" t="str">
        <f t="shared" si="89"/>
        <v/>
      </c>
    </row>
    <row r="29" spans="1:168" ht="16.5" customHeight="1" x14ac:dyDescent="0.5">
      <c r="A29" s="140">
        <v>27</v>
      </c>
      <c r="B29" s="170"/>
      <c r="C29" s="170"/>
      <c r="D29" s="170"/>
      <c r="E29" s="170"/>
      <c r="F29" s="170"/>
      <c r="G29" s="170"/>
      <c r="H29" s="170"/>
      <c r="I29" s="170"/>
      <c r="J29" s="172"/>
      <c r="K29" s="172"/>
      <c r="L29" s="172"/>
      <c r="M29" s="172"/>
      <c r="N29" s="172"/>
      <c r="O29" s="172"/>
      <c r="P29" s="172"/>
      <c r="Q29" s="172"/>
      <c r="R29" s="170"/>
      <c r="S29" s="170"/>
      <c r="T29" s="170"/>
      <c r="U29" s="170"/>
      <c r="V29" s="170"/>
      <c r="W29" s="170"/>
      <c r="X29" s="170"/>
      <c r="Y29" s="170"/>
      <c r="Z29" s="172"/>
      <c r="AA29" s="172"/>
      <c r="AB29" s="172"/>
      <c r="AC29" s="172"/>
      <c r="AD29" s="172"/>
      <c r="AE29" s="172"/>
      <c r="AF29" s="172"/>
      <c r="AG29" s="172"/>
      <c r="AH29" s="170"/>
      <c r="AI29" s="170"/>
      <c r="AJ29" s="170"/>
      <c r="AK29" s="170"/>
      <c r="AL29" s="170"/>
      <c r="AM29" s="170"/>
      <c r="AN29" s="170"/>
      <c r="AO29" s="170"/>
      <c r="AP29" s="172"/>
      <c r="AQ29" s="172"/>
      <c r="AR29" s="172"/>
      <c r="AS29" s="172"/>
      <c r="AT29" s="172"/>
      <c r="AU29" s="172"/>
      <c r="AV29" s="172"/>
      <c r="AW29" s="172"/>
      <c r="AX29" s="170"/>
      <c r="AY29" s="170"/>
      <c r="AZ29" s="170"/>
      <c r="BA29" s="170"/>
      <c r="BB29" s="170"/>
      <c r="BC29" s="170"/>
      <c r="BD29" s="170"/>
      <c r="BE29" s="170"/>
      <c r="BF29" s="172"/>
      <c r="BG29" s="172"/>
      <c r="BH29" s="172"/>
      <c r="BI29" s="172"/>
      <c r="BJ29" s="172"/>
      <c r="BK29" s="172"/>
      <c r="BL29" s="172"/>
      <c r="BM29" s="172"/>
      <c r="BN29" s="170"/>
      <c r="BO29" s="170"/>
      <c r="BP29" s="170"/>
      <c r="BQ29" s="170"/>
      <c r="BR29" s="170"/>
      <c r="BS29" s="170"/>
      <c r="BT29" s="170"/>
      <c r="BU29" s="170"/>
      <c r="BV29" s="144" t="str">
        <f t="shared" si="0"/>
        <v/>
      </c>
      <c r="BW29" s="144" t="str">
        <f t="shared" si="1"/>
        <v/>
      </c>
      <c r="BX29" s="144" t="str">
        <f t="shared" si="2"/>
        <v/>
      </c>
      <c r="BY29" s="144" t="str">
        <f t="shared" si="3"/>
        <v/>
      </c>
      <c r="BZ29" s="144" t="str">
        <f t="shared" si="4"/>
        <v/>
      </c>
      <c r="CA29" s="144" t="str">
        <f t="shared" si="5"/>
        <v/>
      </c>
      <c r="CB29" s="144" t="str">
        <f t="shared" si="6"/>
        <v/>
      </c>
      <c r="CC29" s="144" t="str">
        <f t="shared" si="7"/>
        <v/>
      </c>
      <c r="CD29" s="144" t="str">
        <f t="shared" si="8"/>
        <v/>
      </c>
      <c r="CE29" s="145" t="str">
        <f t="shared" si="9"/>
        <v/>
      </c>
      <c r="CF29" s="144" t="str">
        <f t="shared" si="10"/>
        <v/>
      </c>
      <c r="CG29" s="144" t="str">
        <f t="shared" si="11"/>
        <v/>
      </c>
      <c r="CH29" s="144" t="str">
        <f t="shared" si="12"/>
        <v/>
      </c>
      <c r="CI29" s="144" t="str">
        <f t="shared" si="13"/>
        <v/>
      </c>
      <c r="CJ29" s="144" t="str">
        <f t="shared" si="14"/>
        <v/>
      </c>
      <c r="CK29" s="144" t="str">
        <f t="shared" si="15"/>
        <v/>
      </c>
      <c r="CL29" s="144" t="str">
        <f t="shared" si="16"/>
        <v/>
      </c>
      <c r="CM29" s="144" t="str">
        <f t="shared" si="17"/>
        <v/>
      </c>
      <c r="CN29" s="144" t="str">
        <f t="shared" si="18"/>
        <v/>
      </c>
      <c r="CO29" s="145" t="str">
        <f t="shared" si="19"/>
        <v/>
      </c>
      <c r="CP29" s="144" t="str">
        <f t="shared" si="20"/>
        <v/>
      </c>
      <c r="CQ29" s="144" t="str">
        <f t="shared" si="21"/>
        <v/>
      </c>
      <c r="CR29" s="144" t="str">
        <f t="shared" si="22"/>
        <v/>
      </c>
      <c r="CS29" s="144" t="str">
        <f t="shared" si="23"/>
        <v/>
      </c>
      <c r="CT29" s="144" t="str">
        <f t="shared" si="24"/>
        <v/>
      </c>
      <c r="CU29" s="144" t="str">
        <f t="shared" si="25"/>
        <v/>
      </c>
      <c r="CV29" s="144" t="str">
        <f t="shared" si="26"/>
        <v/>
      </c>
      <c r="CW29" s="144" t="str">
        <f t="shared" si="27"/>
        <v/>
      </c>
      <c r="CX29" s="144" t="str">
        <f t="shared" si="28"/>
        <v/>
      </c>
      <c r="CY29" s="145" t="str">
        <f t="shared" si="29"/>
        <v/>
      </c>
      <c r="CZ29" s="144" t="str">
        <f t="shared" si="30"/>
        <v/>
      </c>
      <c r="DA29" s="144" t="str">
        <f t="shared" si="31"/>
        <v/>
      </c>
      <c r="DB29" s="144" t="str">
        <f t="shared" si="32"/>
        <v/>
      </c>
      <c r="DC29" s="144" t="str">
        <f t="shared" si="33"/>
        <v/>
      </c>
      <c r="DD29" s="144" t="str">
        <f t="shared" si="34"/>
        <v/>
      </c>
      <c r="DE29" s="144" t="str">
        <f t="shared" si="35"/>
        <v/>
      </c>
      <c r="DF29" s="144" t="str">
        <f t="shared" si="36"/>
        <v/>
      </c>
      <c r="DG29" s="144" t="str">
        <f t="shared" si="37"/>
        <v/>
      </c>
      <c r="DH29" s="144" t="str">
        <f t="shared" si="38"/>
        <v/>
      </c>
      <c r="DI29" s="145" t="str">
        <f t="shared" si="39"/>
        <v/>
      </c>
      <c r="DJ29" s="144" t="str">
        <f t="shared" si="40"/>
        <v/>
      </c>
      <c r="DK29" s="144" t="str">
        <f t="shared" si="41"/>
        <v/>
      </c>
      <c r="DL29" s="144" t="str">
        <f t="shared" si="42"/>
        <v/>
      </c>
      <c r="DM29" s="144" t="str">
        <f t="shared" si="43"/>
        <v/>
      </c>
      <c r="DN29" s="144" t="str">
        <f t="shared" si="44"/>
        <v/>
      </c>
      <c r="DO29" s="144" t="str">
        <f t="shared" si="45"/>
        <v/>
      </c>
      <c r="DP29" s="144" t="str">
        <f t="shared" si="46"/>
        <v/>
      </c>
      <c r="DQ29" s="144" t="str">
        <f t="shared" si="47"/>
        <v/>
      </c>
      <c r="DR29" s="144" t="str">
        <f t="shared" si="48"/>
        <v/>
      </c>
      <c r="DS29" s="145" t="str">
        <f t="shared" si="49"/>
        <v/>
      </c>
      <c r="DT29" s="144" t="str">
        <f t="shared" si="50"/>
        <v/>
      </c>
      <c r="DU29" s="144" t="str">
        <f t="shared" si="51"/>
        <v/>
      </c>
      <c r="DV29" s="144" t="str">
        <f t="shared" si="52"/>
        <v/>
      </c>
      <c r="DW29" s="144" t="str">
        <f t="shared" si="53"/>
        <v/>
      </c>
      <c r="DX29" s="144" t="str">
        <f t="shared" si="54"/>
        <v/>
      </c>
      <c r="DY29" s="144" t="str">
        <f t="shared" si="55"/>
        <v/>
      </c>
      <c r="DZ29" s="144" t="str">
        <f t="shared" si="56"/>
        <v/>
      </c>
      <c r="EA29" s="144" t="str">
        <f t="shared" si="57"/>
        <v/>
      </c>
      <c r="EB29" s="144" t="str">
        <f t="shared" si="58"/>
        <v/>
      </c>
      <c r="EC29" s="145" t="str">
        <f t="shared" si="59"/>
        <v/>
      </c>
      <c r="ED29" s="144" t="str">
        <f t="shared" si="60"/>
        <v/>
      </c>
      <c r="EE29" s="144" t="str">
        <f t="shared" si="61"/>
        <v/>
      </c>
      <c r="EF29" s="144" t="str">
        <f t="shared" si="62"/>
        <v/>
      </c>
      <c r="EG29" s="144" t="str">
        <f t="shared" si="63"/>
        <v/>
      </c>
      <c r="EH29" s="144" t="str">
        <f t="shared" si="64"/>
        <v/>
      </c>
      <c r="EI29" s="144" t="str">
        <f t="shared" si="65"/>
        <v/>
      </c>
      <c r="EJ29" s="144" t="str">
        <f t="shared" si="66"/>
        <v/>
      </c>
      <c r="EK29" s="144" t="str">
        <f t="shared" si="67"/>
        <v/>
      </c>
      <c r="EL29" s="144" t="str">
        <f t="shared" si="68"/>
        <v/>
      </c>
      <c r="EM29" s="145" t="str">
        <f t="shared" si="69"/>
        <v/>
      </c>
      <c r="EN29" s="144" t="str">
        <f t="shared" si="70"/>
        <v/>
      </c>
      <c r="EO29" s="144" t="str">
        <f t="shared" si="71"/>
        <v/>
      </c>
      <c r="EP29" s="144" t="str">
        <f t="shared" si="72"/>
        <v/>
      </c>
      <c r="EQ29" s="144" t="str">
        <f t="shared" si="73"/>
        <v/>
      </c>
      <c r="ER29" s="144" t="str">
        <f t="shared" si="74"/>
        <v/>
      </c>
      <c r="ES29" s="144" t="str">
        <f t="shared" si="75"/>
        <v/>
      </c>
      <c r="ET29" s="144" t="str">
        <f t="shared" si="76"/>
        <v/>
      </c>
      <c r="EU29" s="144" t="str">
        <f t="shared" si="77"/>
        <v/>
      </c>
      <c r="EV29" s="144" t="str">
        <f t="shared" si="78"/>
        <v/>
      </c>
      <c r="EW29" s="145" t="str">
        <f t="shared" si="79"/>
        <v/>
      </c>
      <c r="EX29" s="146"/>
      <c r="EY29" s="146"/>
      <c r="EZ29" s="146"/>
      <c r="FA29" s="141">
        <v>27</v>
      </c>
      <c r="FB29" s="150" t="str">
        <f t="shared" si="80"/>
        <v/>
      </c>
      <c r="FC29" s="150" t="str">
        <f t="shared" si="81"/>
        <v/>
      </c>
      <c r="FD29" s="150" t="str">
        <f t="shared" si="82"/>
        <v/>
      </c>
      <c r="FE29" s="150" t="str">
        <f t="shared" si="83"/>
        <v/>
      </c>
      <c r="FF29" s="150" t="str">
        <f t="shared" si="84"/>
        <v/>
      </c>
      <c r="FG29" s="150" t="str">
        <f t="shared" si="85"/>
        <v/>
      </c>
      <c r="FH29" s="150" t="str">
        <f t="shared" si="86"/>
        <v/>
      </c>
      <c r="FI29" s="150" t="str">
        <f t="shared" si="87"/>
        <v/>
      </c>
      <c r="FJ29" s="151"/>
      <c r="FK29" s="152" t="str">
        <f t="shared" si="88"/>
        <v/>
      </c>
      <c r="FL29" s="148" t="str">
        <f t="shared" si="89"/>
        <v/>
      </c>
    </row>
    <row r="30" spans="1:168" ht="16.5" customHeight="1" x14ac:dyDescent="0.5">
      <c r="A30" s="140">
        <v>28</v>
      </c>
      <c r="B30" s="170"/>
      <c r="C30" s="170"/>
      <c r="D30" s="170"/>
      <c r="E30" s="170"/>
      <c r="F30" s="170"/>
      <c r="G30" s="170"/>
      <c r="H30" s="170"/>
      <c r="I30" s="170"/>
      <c r="J30" s="172"/>
      <c r="K30" s="172"/>
      <c r="L30" s="172"/>
      <c r="M30" s="172"/>
      <c r="N30" s="172"/>
      <c r="O30" s="172"/>
      <c r="P30" s="172"/>
      <c r="Q30" s="172"/>
      <c r="R30" s="170"/>
      <c r="S30" s="170"/>
      <c r="T30" s="170"/>
      <c r="U30" s="170"/>
      <c r="V30" s="170"/>
      <c r="W30" s="170"/>
      <c r="X30" s="170"/>
      <c r="Y30" s="170"/>
      <c r="Z30" s="172"/>
      <c r="AA30" s="172"/>
      <c r="AB30" s="172"/>
      <c r="AC30" s="172"/>
      <c r="AD30" s="172"/>
      <c r="AE30" s="172"/>
      <c r="AF30" s="172"/>
      <c r="AG30" s="172"/>
      <c r="AH30" s="170"/>
      <c r="AI30" s="170"/>
      <c r="AJ30" s="170"/>
      <c r="AK30" s="170"/>
      <c r="AL30" s="170"/>
      <c r="AM30" s="170"/>
      <c r="AN30" s="170"/>
      <c r="AO30" s="170"/>
      <c r="AP30" s="172"/>
      <c r="AQ30" s="172"/>
      <c r="AR30" s="172"/>
      <c r="AS30" s="172"/>
      <c r="AT30" s="172"/>
      <c r="AU30" s="172"/>
      <c r="AV30" s="172"/>
      <c r="AW30" s="172"/>
      <c r="AX30" s="170"/>
      <c r="AY30" s="170"/>
      <c r="AZ30" s="170"/>
      <c r="BA30" s="170"/>
      <c r="BB30" s="170"/>
      <c r="BC30" s="170"/>
      <c r="BD30" s="170"/>
      <c r="BE30" s="170"/>
      <c r="BF30" s="172"/>
      <c r="BG30" s="172"/>
      <c r="BH30" s="172"/>
      <c r="BI30" s="172"/>
      <c r="BJ30" s="172"/>
      <c r="BK30" s="172"/>
      <c r="BL30" s="172"/>
      <c r="BM30" s="172"/>
      <c r="BN30" s="170"/>
      <c r="BO30" s="170"/>
      <c r="BP30" s="170"/>
      <c r="BQ30" s="170"/>
      <c r="BR30" s="170"/>
      <c r="BS30" s="170"/>
      <c r="BT30" s="170"/>
      <c r="BU30" s="170"/>
      <c r="BV30" s="144" t="str">
        <f t="shared" si="0"/>
        <v/>
      </c>
      <c r="BW30" s="144" t="str">
        <f t="shared" si="1"/>
        <v/>
      </c>
      <c r="BX30" s="144" t="str">
        <f t="shared" si="2"/>
        <v/>
      </c>
      <c r="BY30" s="144" t="str">
        <f t="shared" si="3"/>
        <v/>
      </c>
      <c r="BZ30" s="144" t="str">
        <f t="shared" si="4"/>
        <v/>
      </c>
      <c r="CA30" s="144" t="str">
        <f t="shared" si="5"/>
        <v/>
      </c>
      <c r="CB30" s="144" t="str">
        <f t="shared" si="6"/>
        <v/>
      </c>
      <c r="CC30" s="144" t="str">
        <f t="shared" si="7"/>
        <v/>
      </c>
      <c r="CD30" s="144" t="str">
        <f t="shared" si="8"/>
        <v/>
      </c>
      <c r="CE30" s="145" t="str">
        <f t="shared" si="9"/>
        <v/>
      </c>
      <c r="CF30" s="144" t="str">
        <f t="shared" si="10"/>
        <v/>
      </c>
      <c r="CG30" s="144" t="str">
        <f t="shared" si="11"/>
        <v/>
      </c>
      <c r="CH30" s="144" t="str">
        <f t="shared" si="12"/>
        <v/>
      </c>
      <c r="CI30" s="144" t="str">
        <f t="shared" si="13"/>
        <v/>
      </c>
      <c r="CJ30" s="144" t="str">
        <f t="shared" si="14"/>
        <v/>
      </c>
      <c r="CK30" s="144" t="str">
        <f t="shared" si="15"/>
        <v/>
      </c>
      <c r="CL30" s="144" t="str">
        <f t="shared" si="16"/>
        <v/>
      </c>
      <c r="CM30" s="144" t="str">
        <f t="shared" si="17"/>
        <v/>
      </c>
      <c r="CN30" s="144" t="str">
        <f t="shared" si="18"/>
        <v/>
      </c>
      <c r="CO30" s="145" t="str">
        <f t="shared" si="19"/>
        <v/>
      </c>
      <c r="CP30" s="144" t="str">
        <f t="shared" si="20"/>
        <v/>
      </c>
      <c r="CQ30" s="144" t="str">
        <f t="shared" si="21"/>
        <v/>
      </c>
      <c r="CR30" s="144" t="str">
        <f t="shared" si="22"/>
        <v/>
      </c>
      <c r="CS30" s="144" t="str">
        <f t="shared" si="23"/>
        <v/>
      </c>
      <c r="CT30" s="144" t="str">
        <f t="shared" si="24"/>
        <v/>
      </c>
      <c r="CU30" s="144" t="str">
        <f t="shared" si="25"/>
        <v/>
      </c>
      <c r="CV30" s="144" t="str">
        <f t="shared" si="26"/>
        <v/>
      </c>
      <c r="CW30" s="144" t="str">
        <f t="shared" si="27"/>
        <v/>
      </c>
      <c r="CX30" s="144" t="str">
        <f t="shared" si="28"/>
        <v/>
      </c>
      <c r="CY30" s="145" t="str">
        <f t="shared" si="29"/>
        <v/>
      </c>
      <c r="CZ30" s="144" t="str">
        <f t="shared" si="30"/>
        <v/>
      </c>
      <c r="DA30" s="144" t="str">
        <f t="shared" si="31"/>
        <v/>
      </c>
      <c r="DB30" s="144" t="str">
        <f t="shared" si="32"/>
        <v/>
      </c>
      <c r="DC30" s="144" t="str">
        <f t="shared" si="33"/>
        <v/>
      </c>
      <c r="DD30" s="144" t="str">
        <f t="shared" si="34"/>
        <v/>
      </c>
      <c r="DE30" s="144" t="str">
        <f t="shared" si="35"/>
        <v/>
      </c>
      <c r="DF30" s="144" t="str">
        <f t="shared" si="36"/>
        <v/>
      </c>
      <c r="DG30" s="144" t="str">
        <f t="shared" si="37"/>
        <v/>
      </c>
      <c r="DH30" s="144" t="str">
        <f t="shared" si="38"/>
        <v/>
      </c>
      <c r="DI30" s="145" t="str">
        <f t="shared" si="39"/>
        <v/>
      </c>
      <c r="DJ30" s="144" t="str">
        <f t="shared" si="40"/>
        <v/>
      </c>
      <c r="DK30" s="144" t="str">
        <f t="shared" si="41"/>
        <v/>
      </c>
      <c r="DL30" s="144" t="str">
        <f t="shared" si="42"/>
        <v/>
      </c>
      <c r="DM30" s="144" t="str">
        <f t="shared" si="43"/>
        <v/>
      </c>
      <c r="DN30" s="144" t="str">
        <f t="shared" si="44"/>
        <v/>
      </c>
      <c r="DO30" s="144" t="str">
        <f t="shared" si="45"/>
        <v/>
      </c>
      <c r="DP30" s="144" t="str">
        <f t="shared" si="46"/>
        <v/>
      </c>
      <c r="DQ30" s="144" t="str">
        <f t="shared" si="47"/>
        <v/>
      </c>
      <c r="DR30" s="144" t="str">
        <f t="shared" si="48"/>
        <v/>
      </c>
      <c r="DS30" s="145" t="str">
        <f t="shared" si="49"/>
        <v/>
      </c>
      <c r="DT30" s="144" t="str">
        <f t="shared" si="50"/>
        <v/>
      </c>
      <c r="DU30" s="144" t="str">
        <f t="shared" si="51"/>
        <v/>
      </c>
      <c r="DV30" s="144" t="str">
        <f t="shared" si="52"/>
        <v/>
      </c>
      <c r="DW30" s="144" t="str">
        <f t="shared" si="53"/>
        <v/>
      </c>
      <c r="DX30" s="144" t="str">
        <f t="shared" si="54"/>
        <v/>
      </c>
      <c r="DY30" s="144" t="str">
        <f t="shared" si="55"/>
        <v/>
      </c>
      <c r="DZ30" s="144" t="str">
        <f t="shared" si="56"/>
        <v/>
      </c>
      <c r="EA30" s="144" t="str">
        <f t="shared" si="57"/>
        <v/>
      </c>
      <c r="EB30" s="144" t="str">
        <f t="shared" si="58"/>
        <v/>
      </c>
      <c r="EC30" s="145" t="str">
        <f t="shared" si="59"/>
        <v/>
      </c>
      <c r="ED30" s="144" t="str">
        <f t="shared" si="60"/>
        <v/>
      </c>
      <c r="EE30" s="144" t="str">
        <f t="shared" si="61"/>
        <v/>
      </c>
      <c r="EF30" s="144" t="str">
        <f t="shared" si="62"/>
        <v/>
      </c>
      <c r="EG30" s="144" t="str">
        <f t="shared" si="63"/>
        <v/>
      </c>
      <c r="EH30" s="144" t="str">
        <f t="shared" si="64"/>
        <v/>
      </c>
      <c r="EI30" s="144" t="str">
        <f t="shared" si="65"/>
        <v/>
      </c>
      <c r="EJ30" s="144" t="str">
        <f t="shared" si="66"/>
        <v/>
      </c>
      <c r="EK30" s="144" t="str">
        <f t="shared" si="67"/>
        <v/>
      </c>
      <c r="EL30" s="144" t="str">
        <f t="shared" si="68"/>
        <v/>
      </c>
      <c r="EM30" s="145" t="str">
        <f t="shared" si="69"/>
        <v/>
      </c>
      <c r="EN30" s="144" t="str">
        <f t="shared" si="70"/>
        <v/>
      </c>
      <c r="EO30" s="144" t="str">
        <f t="shared" si="71"/>
        <v/>
      </c>
      <c r="EP30" s="144" t="str">
        <f t="shared" si="72"/>
        <v/>
      </c>
      <c r="EQ30" s="144" t="str">
        <f t="shared" si="73"/>
        <v/>
      </c>
      <c r="ER30" s="144" t="str">
        <f t="shared" si="74"/>
        <v/>
      </c>
      <c r="ES30" s="144" t="str">
        <f t="shared" si="75"/>
        <v/>
      </c>
      <c r="ET30" s="144" t="str">
        <f t="shared" si="76"/>
        <v/>
      </c>
      <c r="EU30" s="144" t="str">
        <f t="shared" si="77"/>
        <v/>
      </c>
      <c r="EV30" s="144" t="str">
        <f t="shared" si="78"/>
        <v/>
      </c>
      <c r="EW30" s="145" t="str">
        <f t="shared" si="79"/>
        <v/>
      </c>
      <c r="EX30" s="146"/>
      <c r="EY30" s="146"/>
      <c r="EZ30" s="146"/>
      <c r="FA30" s="141">
        <v>28</v>
      </c>
      <c r="FB30" s="150" t="str">
        <f t="shared" si="80"/>
        <v/>
      </c>
      <c r="FC30" s="150" t="str">
        <f t="shared" si="81"/>
        <v/>
      </c>
      <c r="FD30" s="150" t="str">
        <f t="shared" si="82"/>
        <v/>
      </c>
      <c r="FE30" s="150" t="str">
        <f t="shared" si="83"/>
        <v/>
      </c>
      <c r="FF30" s="150" t="str">
        <f t="shared" si="84"/>
        <v/>
      </c>
      <c r="FG30" s="150" t="str">
        <f t="shared" si="85"/>
        <v/>
      </c>
      <c r="FH30" s="150" t="str">
        <f t="shared" si="86"/>
        <v/>
      </c>
      <c r="FI30" s="150" t="str">
        <f t="shared" si="87"/>
        <v/>
      </c>
      <c r="FJ30" s="151"/>
      <c r="FK30" s="152" t="str">
        <f t="shared" si="88"/>
        <v/>
      </c>
      <c r="FL30" s="148" t="str">
        <f t="shared" si="89"/>
        <v/>
      </c>
    </row>
    <row r="31" spans="1:168" ht="16.5" customHeight="1" x14ac:dyDescent="0.5">
      <c r="A31" s="140">
        <v>29</v>
      </c>
      <c r="B31" s="170"/>
      <c r="C31" s="170"/>
      <c r="D31" s="170"/>
      <c r="E31" s="170"/>
      <c r="F31" s="170"/>
      <c r="G31" s="170"/>
      <c r="H31" s="170"/>
      <c r="I31" s="170"/>
      <c r="J31" s="172"/>
      <c r="K31" s="172"/>
      <c r="L31" s="172"/>
      <c r="M31" s="172"/>
      <c r="N31" s="172"/>
      <c r="O31" s="172"/>
      <c r="P31" s="172"/>
      <c r="Q31" s="172"/>
      <c r="R31" s="170"/>
      <c r="S31" s="170"/>
      <c r="T31" s="170"/>
      <c r="U31" s="170"/>
      <c r="V31" s="170"/>
      <c r="W31" s="170"/>
      <c r="X31" s="170"/>
      <c r="Y31" s="170"/>
      <c r="Z31" s="172"/>
      <c r="AA31" s="172"/>
      <c r="AB31" s="172"/>
      <c r="AC31" s="172"/>
      <c r="AD31" s="172"/>
      <c r="AE31" s="172"/>
      <c r="AF31" s="172"/>
      <c r="AG31" s="172"/>
      <c r="AH31" s="170"/>
      <c r="AI31" s="170"/>
      <c r="AJ31" s="170"/>
      <c r="AK31" s="170"/>
      <c r="AL31" s="170"/>
      <c r="AM31" s="170"/>
      <c r="AN31" s="170"/>
      <c r="AO31" s="170"/>
      <c r="AP31" s="172"/>
      <c r="AQ31" s="172"/>
      <c r="AR31" s="172"/>
      <c r="AS31" s="172"/>
      <c r="AT31" s="172"/>
      <c r="AU31" s="172"/>
      <c r="AV31" s="172"/>
      <c r="AW31" s="172"/>
      <c r="AX31" s="170"/>
      <c r="AY31" s="170"/>
      <c r="AZ31" s="170"/>
      <c r="BA31" s="170"/>
      <c r="BB31" s="170"/>
      <c r="BC31" s="170"/>
      <c r="BD31" s="170"/>
      <c r="BE31" s="170"/>
      <c r="BF31" s="172"/>
      <c r="BG31" s="172"/>
      <c r="BH31" s="172"/>
      <c r="BI31" s="172"/>
      <c r="BJ31" s="172"/>
      <c r="BK31" s="172"/>
      <c r="BL31" s="172"/>
      <c r="BM31" s="172"/>
      <c r="BN31" s="170"/>
      <c r="BO31" s="170"/>
      <c r="BP31" s="170"/>
      <c r="BQ31" s="170"/>
      <c r="BR31" s="170"/>
      <c r="BS31" s="170"/>
      <c r="BT31" s="170"/>
      <c r="BU31" s="170"/>
      <c r="BV31" s="144" t="str">
        <f t="shared" si="0"/>
        <v/>
      </c>
      <c r="BW31" s="144" t="str">
        <f t="shared" si="1"/>
        <v/>
      </c>
      <c r="BX31" s="144" t="str">
        <f t="shared" si="2"/>
        <v/>
      </c>
      <c r="BY31" s="144" t="str">
        <f t="shared" si="3"/>
        <v/>
      </c>
      <c r="BZ31" s="144" t="str">
        <f t="shared" si="4"/>
        <v/>
      </c>
      <c r="CA31" s="144" t="str">
        <f t="shared" si="5"/>
        <v/>
      </c>
      <c r="CB31" s="144" t="str">
        <f t="shared" si="6"/>
        <v/>
      </c>
      <c r="CC31" s="144" t="str">
        <f t="shared" si="7"/>
        <v/>
      </c>
      <c r="CD31" s="144" t="str">
        <f t="shared" si="8"/>
        <v/>
      </c>
      <c r="CE31" s="145" t="str">
        <f t="shared" si="9"/>
        <v/>
      </c>
      <c r="CF31" s="144" t="str">
        <f t="shared" si="10"/>
        <v/>
      </c>
      <c r="CG31" s="144" t="str">
        <f t="shared" si="11"/>
        <v/>
      </c>
      <c r="CH31" s="144" t="str">
        <f t="shared" si="12"/>
        <v/>
      </c>
      <c r="CI31" s="144" t="str">
        <f t="shared" si="13"/>
        <v/>
      </c>
      <c r="CJ31" s="144" t="str">
        <f t="shared" si="14"/>
        <v/>
      </c>
      <c r="CK31" s="144" t="str">
        <f t="shared" si="15"/>
        <v/>
      </c>
      <c r="CL31" s="144" t="str">
        <f t="shared" si="16"/>
        <v/>
      </c>
      <c r="CM31" s="144" t="str">
        <f t="shared" si="17"/>
        <v/>
      </c>
      <c r="CN31" s="144" t="str">
        <f t="shared" si="18"/>
        <v/>
      </c>
      <c r="CO31" s="145" t="str">
        <f t="shared" si="19"/>
        <v/>
      </c>
      <c r="CP31" s="144" t="str">
        <f t="shared" si="20"/>
        <v/>
      </c>
      <c r="CQ31" s="144" t="str">
        <f t="shared" si="21"/>
        <v/>
      </c>
      <c r="CR31" s="144" t="str">
        <f t="shared" si="22"/>
        <v/>
      </c>
      <c r="CS31" s="144" t="str">
        <f t="shared" si="23"/>
        <v/>
      </c>
      <c r="CT31" s="144" t="str">
        <f t="shared" si="24"/>
        <v/>
      </c>
      <c r="CU31" s="144" t="str">
        <f t="shared" si="25"/>
        <v/>
      </c>
      <c r="CV31" s="144" t="str">
        <f t="shared" si="26"/>
        <v/>
      </c>
      <c r="CW31" s="144" t="str">
        <f t="shared" si="27"/>
        <v/>
      </c>
      <c r="CX31" s="144" t="str">
        <f t="shared" si="28"/>
        <v/>
      </c>
      <c r="CY31" s="145" t="str">
        <f t="shared" si="29"/>
        <v/>
      </c>
      <c r="CZ31" s="144" t="str">
        <f t="shared" si="30"/>
        <v/>
      </c>
      <c r="DA31" s="144" t="str">
        <f t="shared" si="31"/>
        <v/>
      </c>
      <c r="DB31" s="144" t="str">
        <f t="shared" si="32"/>
        <v/>
      </c>
      <c r="DC31" s="144" t="str">
        <f t="shared" si="33"/>
        <v/>
      </c>
      <c r="DD31" s="144" t="str">
        <f t="shared" si="34"/>
        <v/>
      </c>
      <c r="DE31" s="144" t="str">
        <f t="shared" si="35"/>
        <v/>
      </c>
      <c r="DF31" s="144" t="str">
        <f t="shared" si="36"/>
        <v/>
      </c>
      <c r="DG31" s="144" t="str">
        <f t="shared" si="37"/>
        <v/>
      </c>
      <c r="DH31" s="144" t="str">
        <f t="shared" si="38"/>
        <v/>
      </c>
      <c r="DI31" s="145" t="str">
        <f t="shared" si="39"/>
        <v/>
      </c>
      <c r="DJ31" s="144" t="str">
        <f t="shared" si="40"/>
        <v/>
      </c>
      <c r="DK31" s="144" t="str">
        <f t="shared" si="41"/>
        <v/>
      </c>
      <c r="DL31" s="144" t="str">
        <f t="shared" si="42"/>
        <v/>
      </c>
      <c r="DM31" s="144" t="str">
        <f t="shared" si="43"/>
        <v/>
      </c>
      <c r="DN31" s="144" t="str">
        <f t="shared" si="44"/>
        <v/>
      </c>
      <c r="DO31" s="144" t="str">
        <f t="shared" si="45"/>
        <v/>
      </c>
      <c r="DP31" s="144" t="str">
        <f t="shared" si="46"/>
        <v/>
      </c>
      <c r="DQ31" s="144" t="str">
        <f t="shared" si="47"/>
        <v/>
      </c>
      <c r="DR31" s="144" t="str">
        <f t="shared" si="48"/>
        <v/>
      </c>
      <c r="DS31" s="145" t="str">
        <f t="shared" si="49"/>
        <v/>
      </c>
      <c r="DT31" s="144" t="str">
        <f t="shared" si="50"/>
        <v/>
      </c>
      <c r="DU31" s="144" t="str">
        <f t="shared" si="51"/>
        <v/>
      </c>
      <c r="DV31" s="144" t="str">
        <f t="shared" si="52"/>
        <v/>
      </c>
      <c r="DW31" s="144" t="str">
        <f t="shared" si="53"/>
        <v/>
      </c>
      <c r="DX31" s="144" t="str">
        <f t="shared" si="54"/>
        <v/>
      </c>
      <c r="DY31" s="144" t="str">
        <f t="shared" si="55"/>
        <v/>
      </c>
      <c r="DZ31" s="144" t="str">
        <f t="shared" si="56"/>
        <v/>
      </c>
      <c r="EA31" s="144" t="str">
        <f t="shared" si="57"/>
        <v/>
      </c>
      <c r="EB31" s="144" t="str">
        <f t="shared" si="58"/>
        <v/>
      </c>
      <c r="EC31" s="145" t="str">
        <f t="shared" si="59"/>
        <v/>
      </c>
      <c r="ED31" s="144" t="str">
        <f t="shared" si="60"/>
        <v/>
      </c>
      <c r="EE31" s="144" t="str">
        <f t="shared" si="61"/>
        <v/>
      </c>
      <c r="EF31" s="144" t="str">
        <f t="shared" si="62"/>
        <v/>
      </c>
      <c r="EG31" s="144" t="str">
        <f t="shared" si="63"/>
        <v/>
      </c>
      <c r="EH31" s="144" t="str">
        <f t="shared" si="64"/>
        <v/>
      </c>
      <c r="EI31" s="144" t="str">
        <f t="shared" si="65"/>
        <v/>
      </c>
      <c r="EJ31" s="144" t="str">
        <f t="shared" si="66"/>
        <v/>
      </c>
      <c r="EK31" s="144" t="str">
        <f t="shared" si="67"/>
        <v/>
      </c>
      <c r="EL31" s="144" t="str">
        <f t="shared" si="68"/>
        <v/>
      </c>
      <c r="EM31" s="145" t="str">
        <f t="shared" si="69"/>
        <v/>
      </c>
      <c r="EN31" s="144" t="str">
        <f t="shared" si="70"/>
        <v/>
      </c>
      <c r="EO31" s="144" t="str">
        <f t="shared" si="71"/>
        <v/>
      </c>
      <c r="EP31" s="144" t="str">
        <f t="shared" si="72"/>
        <v/>
      </c>
      <c r="EQ31" s="144" t="str">
        <f t="shared" si="73"/>
        <v/>
      </c>
      <c r="ER31" s="144" t="str">
        <f t="shared" si="74"/>
        <v/>
      </c>
      <c r="ES31" s="144" t="str">
        <f t="shared" si="75"/>
        <v/>
      </c>
      <c r="ET31" s="144" t="str">
        <f t="shared" si="76"/>
        <v/>
      </c>
      <c r="EU31" s="144" t="str">
        <f t="shared" si="77"/>
        <v/>
      </c>
      <c r="EV31" s="144" t="str">
        <f t="shared" si="78"/>
        <v/>
      </c>
      <c r="EW31" s="145" t="str">
        <f t="shared" si="79"/>
        <v/>
      </c>
      <c r="EX31" s="146"/>
      <c r="EY31" s="146"/>
      <c r="EZ31" s="146"/>
      <c r="FA31" s="141">
        <v>29</v>
      </c>
      <c r="FB31" s="150" t="str">
        <f t="shared" si="80"/>
        <v/>
      </c>
      <c r="FC31" s="150" t="str">
        <f t="shared" si="81"/>
        <v/>
      </c>
      <c r="FD31" s="150" t="str">
        <f t="shared" si="82"/>
        <v/>
      </c>
      <c r="FE31" s="150" t="str">
        <f t="shared" si="83"/>
        <v/>
      </c>
      <c r="FF31" s="150" t="str">
        <f t="shared" si="84"/>
        <v/>
      </c>
      <c r="FG31" s="150" t="str">
        <f t="shared" si="85"/>
        <v/>
      </c>
      <c r="FH31" s="150" t="str">
        <f t="shared" si="86"/>
        <v/>
      </c>
      <c r="FI31" s="150" t="str">
        <f t="shared" si="87"/>
        <v/>
      </c>
      <c r="FJ31" s="151"/>
      <c r="FK31" s="152" t="str">
        <f t="shared" si="88"/>
        <v/>
      </c>
      <c r="FL31" s="148" t="str">
        <f t="shared" si="89"/>
        <v/>
      </c>
    </row>
    <row r="32" spans="1:168" ht="16.5" customHeight="1" x14ac:dyDescent="0.5">
      <c r="A32" s="140">
        <v>30</v>
      </c>
      <c r="B32" s="170"/>
      <c r="C32" s="170"/>
      <c r="D32" s="170"/>
      <c r="E32" s="170"/>
      <c r="F32" s="170"/>
      <c r="G32" s="170"/>
      <c r="H32" s="170"/>
      <c r="I32" s="170"/>
      <c r="J32" s="172"/>
      <c r="K32" s="172"/>
      <c r="L32" s="172"/>
      <c r="M32" s="172"/>
      <c r="N32" s="172"/>
      <c r="O32" s="172"/>
      <c r="P32" s="172"/>
      <c r="Q32" s="172"/>
      <c r="R32" s="170"/>
      <c r="S32" s="170"/>
      <c r="T32" s="170"/>
      <c r="U32" s="170"/>
      <c r="V32" s="170"/>
      <c r="W32" s="170"/>
      <c r="X32" s="170"/>
      <c r="Y32" s="170"/>
      <c r="Z32" s="172"/>
      <c r="AA32" s="172"/>
      <c r="AB32" s="172"/>
      <c r="AC32" s="172"/>
      <c r="AD32" s="172"/>
      <c r="AE32" s="172"/>
      <c r="AF32" s="172"/>
      <c r="AG32" s="172"/>
      <c r="AH32" s="170"/>
      <c r="AI32" s="170"/>
      <c r="AJ32" s="170"/>
      <c r="AK32" s="170"/>
      <c r="AL32" s="170"/>
      <c r="AM32" s="170"/>
      <c r="AN32" s="170"/>
      <c r="AO32" s="170"/>
      <c r="AP32" s="172"/>
      <c r="AQ32" s="172"/>
      <c r="AR32" s="172"/>
      <c r="AS32" s="172"/>
      <c r="AT32" s="172"/>
      <c r="AU32" s="172"/>
      <c r="AV32" s="172"/>
      <c r="AW32" s="172"/>
      <c r="AX32" s="170"/>
      <c r="AY32" s="170"/>
      <c r="AZ32" s="170"/>
      <c r="BA32" s="170"/>
      <c r="BB32" s="170"/>
      <c r="BC32" s="170"/>
      <c r="BD32" s="170"/>
      <c r="BE32" s="170"/>
      <c r="BF32" s="172"/>
      <c r="BG32" s="172"/>
      <c r="BH32" s="172"/>
      <c r="BI32" s="172"/>
      <c r="BJ32" s="172"/>
      <c r="BK32" s="172"/>
      <c r="BL32" s="172"/>
      <c r="BM32" s="172"/>
      <c r="BN32" s="170"/>
      <c r="BO32" s="170"/>
      <c r="BP32" s="170"/>
      <c r="BQ32" s="170"/>
      <c r="BR32" s="170"/>
      <c r="BS32" s="170"/>
      <c r="BT32" s="170"/>
      <c r="BU32" s="170"/>
      <c r="BV32" s="144" t="str">
        <f t="shared" si="0"/>
        <v/>
      </c>
      <c r="BW32" s="144" t="str">
        <f t="shared" si="1"/>
        <v/>
      </c>
      <c r="BX32" s="144" t="str">
        <f t="shared" si="2"/>
        <v/>
      </c>
      <c r="BY32" s="144" t="str">
        <f t="shared" si="3"/>
        <v/>
      </c>
      <c r="BZ32" s="144" t="str">
        <f t="shared" si="4"/>
        <v/>
      </c>
      <c r="CA32" s="144" t="str">
        <f t="shared" si="5"/>
        <v/>
      </c>
      <c r="CB32" s="144" t="str">
        <f t="shared" si="6"/>
        <v/>
      </c>
      <c r="CC32" s="144" t="str">
        <f t="shared" si="7"/>
        <v/>
      </c>
      <c r="CD32" s="144" t="str">
        <f t="shared" si="8"/>
        <v/>
      </c>
      <c r="CE32" s="145" t="str">
        <f t="shared" si="9"/>
        <v/>
      </c>
      <c r="CF32" s="144" t="str">
        <f t="shared" si="10"/>
        <v/>
      </c>
      <c r="CG32" s="144" t="str">
        <f t="shared" si="11"/>
        <v/>
      </c>
      <c r="CH32" s="144" t="str">
        <f t="shared" si="12"/>
        <v/>
      </c>
      <c r="CI32" s="144" t="str">
        <f t="shared" si="13"/>
        <v/>
      </c>
      <c r="CJ32" s="144" t="str">
        <f t="shared" si="14"/>
        <v/>
      </c>
      <c r="CK32" s="144" t="str">
        <f t="shared" si="15"/>
        <v/>
      </c>
      <c r="CL32" s="144" t="str">
        <f t="shared" si="16"/>
        <v/>
      </c>
      <c r="CM32" s="144" t="str">
        <f t="shared" si="17"/>
        <v/>
      </c>
      <c r="CN32" s="144" t="str">
        <f t="shared" si="18"/>
        <v/>
      </c>
      <c r="CO32" s="145" t="str">
        <f t="shared" si="19"/>
        <v/>
      </c>
      <c r="CP32" s="144" t="str">
        <f t="shared" si="20"/>
        <v/>
      </c>
      <c r="CQ32" s="144" t="str">
        <f t="shared" si="21"/>
        <v/>
      </c>
      <c r="CR32" s="144" t="str">
        <f t="shared" si="22"/>
        <v/>
      </c>
      <c r="CS32" s="144" t="str">
        <f t="shared" si="23"/>
        <v/>
      </c>
      <c r="CT32" s="144" t="str">
        <f t="shared" si="24"/>
        <v/>
      </c>
      <c r="CU32" s="144" t="str">
        <f t="shared" si="25"/>
        <v/>
      </c>
      <c r="CV32" s="144" t="str">
        <f t="shared" si="26"/>
        <v/>
      </c>
      <c r="CW32" s="144" t="str">
        <f t="shared" si="27"/>
        <v/>
      </c>
      <c r="CX32" s="144" t="str">
        <f t="shared" si="28"/>
        <v/>
      </c>
      <c r="CY32" s="145" t="str">
        <f t="shared" si="29"/>
        <v/>
      </c>
      <c r="CZ32" s="144" t="str">
        <f t="shared" si="30"/>
        <v/>
      </c>
      <c r="DA32" s="144" t="str">
        <f t="shared" si="31"/>
        <v/>
      </c>
      <c r="DB32" s="144" t="str">
        <f t="shared" si="32"/>
        <v/>
      </c>
      <c r="DC32" s="144" t="str">
        <f t="shared" si="33"/>
        <v/>
      </c>
      <c r="DD32" s="144" t="str">
        <f t="shared" si="34"/>
        <v/>
      </c>
      <c r="DE32" s="144" t="str">
        <f t="shared" si="35"/>
        <v/>
      </c>
      <c r="DF32" s="144" t="str">
        <f t="shared" si="36"/>
        <v/>
      </c>
      <c r="DG32" s="144" t="str">
        <f t="shared" si="37"/>
        <v/>
      </c>
      <c r="DH32" s="144" t="str">
        <f t="shared" si="38"/>
        <v/>
      </c>
      <c r="DI32" s="145" t="str">
        <f t="shared" si="39"/>
        <v/>
      </c>
      <c r="DJ32" s="144" t="str">
        <f t="shared" si="40"/>
        <v/>
      </c>
      <c r="DK32" s="144" t="str">
        <f t="shared" si="41"/>
        <v/>
      </c>
      <c r="DL32" s="144" t="str">
        <f t="shared" si="42"/>
        <v/>
      </c>
      <c r="DM32" s="144" t="str">
        <f t="shared" si="43"/>
        <v/>
      </c>
      <c r="DN32" s="144" t="str">
        <f t="shared" si="44"/>
        <v/>
      </c>
      <c r="DO32" s="144" t="str">
        <f t="shared" si="45"/>
        <v/>
      </c>
      <c r="DP32" s="144" t="str">
        <f t="shared" si="46"/>
        <v/>
      </c>
      <c r="DQ32" s="144" t="str">
        <f t="shared" si="47"/>
        <v/>
      </c>
      <c r="DR32" s="144" t="str">
        <f t="shared" si="48"/>
        <v/>
      </c>
      <c r="DS32" s="145" t="str">
        <f t="shared" si="49"/>
        <v/>
      </c>
      <c r="DT32" s="144" t="str">
        <f t="shared" si="50"/>
        <v/>
      </c>
      <c r="DU32" s="144" t="str">
        <f t="shared" si="51"/>
        <v/>
      </c>
      <c r="DV32" s="144" t="str">
        <f t="shared" si="52"/>
        <v/>
      </c>
      <c r="DW32" s="144" t="str">
        <f t="shared" si="53"/>
        <v/>
      </c>
      <c r="DX32" s="144" t="str">
        <f t="shared" si="54"/>
        <v/>
      </c>
      <c r="DY32" s="144" t="str">
        <f t="shared" si="55"/>
        <v/>
      </c>
      <c r="DZ32" s="144" t="str">
        <f t="shared" si="56"/>
        <v/>
      </c>
      <c r="EA32" s="144" t="str">
        <f t="shared" si="57"/>
        <v/>
      </c>
      <c r="EB32" s="144" t="str">
        <f t="shared" si="58"/>
        <v/>
      </c>
      <c r="EC32" s="145" t="str">
        <f t="shared" si="59"/>
        <v/>
      </c>
      <c r="ED32" s="144" t="str">
        <f t="shared" si="60"/>
        <v/>
      </c>
      <c r="EE32" s="144" t="str">
        <f t="shared" si="61"/>
        <v/>
      </c>
      <c r="EF32" s="144" t="str">
        <f t="shared" si="62"/>
        <v/>
      </c>
      <c r="EG32" s="144" t="str">
        <f t="shared" si="63"/>
        <v/>
      </c>
      <c r="EH32" s="144" t="str">
        <f t="shared" si="64"/>
        <v/>
      </c>
      <c r="EI32" s="144" t="str">
        <f t="shared" si="65"/>
        <v/>
      </c>
      <c r="EJ32" s="144" t="str">
        <f t="shared" si="66"/>
        <v/>
      </c>
      <c r="EK32" s="144" t="str">
        <f t="shared" si="67"/>
        <v/>
      </c>
      <c r="EL32" s="144" t="str">
        <f t="shared" si="68"/>
        <v/>
      </c>
      <c r="EM32" s="145" t="str">
        <f t="shared" si="69"/>
        <v/>
      </c>
      <c r="EN32" s="144" t="str">
        <f t="shared" si="70"/>
        <v/>
      </c>
      <c r="EO32" s="144" t="str">
        <f t="shared" si="71"/>
        <v/>
      </c>
      <c r="EP32" s="144" t="str">
        <f t="shared" si="72"/>
        <v/>
      </c>
      <c r="EQ32" s="144" t="str">
        <f t="shared" si="73"/>
        <v/>
      </c>
      <c r="ER32" s="144" t="str">
        <f t="shared" si="74"/>
        <v/>
      </c>
      <c r="ES32" s="144" t="str">
        <f t="shared" si="75"/>
        <v/>
      </c>
      <c r="ET32" s="144" t="str">
        <f t="shared" si="76"/>
        <v/>
      </c>
      <c r="EU32" s="144" t="str">
        <f t="shared" si="77"/>
        <v/>
      </c>
      <c r="EV32" s="144" t="str">
        <f t="shared" si="78"/>
        <v/>
      </c>
      <c r="EW32" s="145" t="str">
        <f t="shared" si="79"/>
        <v/>
      </c>
      <c r="EX32" s="146"/>
      <c r="EY32" s="146"/>
      <c r="EZ32" s="146"/>
      <c r="FA32" s="141">
        <v>30</v>
      </c>
      <c r="FB32" s="150" t="str">
        <f t="shared" si="80"/>
        <v/>
      </c>
      <c r="FC32" s="150" t="str">
        <f t="shared" si="81"/>
        <v/>
      </c>
      <c r="FD32" s="150" t="str">
        <f t="shared" si="82"/>
        <v/>
      </c>
      <c r="FE32" s="150" t="str">
        <f t="shared" si="83"/>
        <v/>
      </c>
      <c r="FF32" s="150" t="str">
        <f t="shared" si="84"/>
        <v/>
      </c>
      <c r="FG32" s="150" t="str">
        <f t="shared" si="85"/>
        <v/>
      </c>
      <c r="FH32" s="150" t="str">
        <f t="shared" si="86"/>
        <v/>
      </c>
      <c r="FI32" s="150" t="str">
        <f t="shared" si="87"/>
        <v/>
      </c>
      <c r="FJ32" s="151"/>
      <c r="FK32" s="152" t="str">
        <f t="shared" si="88"/>
        <v/>
      </c>
      <c r="FL32" s="148" t="str">
        <f t="shared" si="89"/>
        <v/>
      </c>
    </row>
    <row r="33" spans="1:168" ht="16.5" customHeight="1" x14ac:dyDescent="0.5">
      <c r="A33" s="140">
        <v>31</v>
      </c>
      <c r="B33" s="170"/>
      <c r="C33" s="170"/>
      <c r="D33" s="170"/>
      <c r="E33" s="170"/>
      <c r="F33" s="170"/>
      <c r="G33" s="170"/>
      <c r="H33" s="170"/>
      <c r="I33" s="170"/>
      <c r="J33" s="172"/>
      <c r="K33" s="172"/>
      <c r="L33" s="172"/>
      <c r="M33" s="172"/>
      <c r="N33" s="172"/>
      <c r="O33" s="172"/>
      <c r="P33" s="172"/>
      <c r="Q33" s="172"/>
      <c r="R33" s="170"/>
      <c r="S33" s="170"/>
      <c r="T33" s="170"/>
      <c r="U33" s="170"/>
      <c r="V33" s="170"/>
      <c r="W33" s="170"/>
      <c r="X33" s="170"/>
      <c r="Y33" s="170"/>
      <c r="Z33" s="172"/>
      <c r="AA33" s="172"/>
      <c r="AB33" s="172"/>
      <c r="AC33" s="172"/>
      <c r="AD33" s="172"/>
      <c r="AE33" s="172"/>
      <c r="AF33" s="172"/>
      <c r="AG33" s="172"/>
      <c r="AH33" s="170"/>
      <c r="AI33" s="170"/>
      <c r="AJ33" s="170"/>
      <c r="AK33" s="170"/>
      <c r="AL33" s="170"/>
      <c r="AM33" s="170"/>
      <c r="AN33" s="170"/>
      <c r="AO33" s="170"/>
      <c r="AP33" s="172"/>
      <c r="AQ33" s="172"/>
      <c r="AR33" s="172"/>
      <c r="AS33" s="172"/>
      <c r="AT33" s="172"/>
      <c r="AU33" s="172"/>
      <c r="AV33" s="172"/>
      <c r="AW33" s="172"/>
      <c r="AX33" s="170"/>
      <c r="AY33" s="170"/>
      <c r="AZ33" s="170"/>
      <c r="BA33" s="170"/>
      <c r="BB33" s="170"/>
      <c r="BC33" s="170"/>
      <c r="BD33" s="170"/>
      <c r="BE33" s="170"/>
      <c r="BF33" s="172"/>
      <c r="BG33" s="172"/>
      <c r="BH33" s="172"/>
      <c r="BI33" s="172"/>
      <c r="BJ33" s="172"/>
      <c r="BK33" s="172"/>
      <c r="BL33" s="172"/>
      <c r="BM33" s="172"/>
      <c r="BN33" s="170"/>
      <c r="BO33" s="170"/>
      <c r="BP33" s="170"/>
      <c r="BQ33" s="170"/>
      <c r="BR33" s="170"/>
      <c r="BS33" s="170"/>
      <c r="BT33" s="170"/>
      <c r="BU33" s="170"/>
      <c r="BV33" s="144" t="str">
        <f t="shared" si="0"/>
        <v/>
      </c>
      <c r="BW33" s="144" t="str">
        <f t="shared" si="1"/>
        <v/>
      </c>
      <c r="BX33" s="144" t="str">
        <f t="shared" si="2"/>
        <v/>
      </c>
      <c r="BY33" s="144" t="str">
        <f t="shared" si="3"/>
        <v/>
      </c>
      <c r="BZ33" s="144" t="str">
        <f t="shared" si="4"/>
        <v/>
      </c>
      <c r="CA33" s="144" t="str">
        <f t="shared" si="5"/>
        <v/>
      </c>
      <c r="CB33" s="144" t="str">
        <f t="shared" si="6"/>
        <v/>
      </c>
      <c r="CC33" s="144" t="str">
        <f t="shared" si="7"/>
        <v/>
      </c>
      <c r="CD33" s="144" t="str">
        <f t="shared" si="8"/>
        <v/>
      </c>
      <c r="CE33" s="145" t="str">
        <f t="shared" si="9"/>
        <v/>
      </c>
      <c r="CF33" s="144" t="str">
        <f t="shared" si="10"/>
        <v/>
      </c>
      <c r="CG33" s="144" t="str">
        <f t="shared" si="11"/>
        <v/>
      </c>
      <c r="CH33" s="144" t="str">
        <f t="shared" si="12"/>
        <v/>
      </c>
      <c r="CI33" s="144" t="str">
        <f t="shared" si="13"/>
        <v/>
      </c>
      <c r="CJ33" s="144" t="str">
        <f t="shared" si="14"/>
        <v/>
      </c>
      <c r="CK33" s="144" t="str">
        <f t="shared" si="15"/>
        <v/>
      </c>
      <c r="CL33" s="144" t="str">
        <f t="shared" si="16"/>
        <v/>
      </c>
      <c r="CM33" s="144" t="str">
        <f t="shared" si="17"/>
        <v/>
      </c>
      <c r="CN33" s="144" t="str">
        <f t="shared" si="18"/>
        <v/>
      </c>
      <c r="CO33" s="145" t="str">
        <f t="shared" si="19"/>
        <v/>
      </c>
      <c r="CP33" s="144" t="str">
        <f t="shared" si="20"/>
        <v/>
      </c>
      <c r="CQ33" s="144" t="str">
        <f t="shared" si="21"/>
        <v/>
      </c>
      <c r="CR33" s="144" t="str">
        <f t="shared" si="22"/>
        <v/>
      </c>
      <c r="CS33" s="144" t="str">
        <f t="shared" si="23"/>
        <v/>
      </c>
      <c r="CT33" s="144" t="str">
        <f t="shared" si="24"/>
        <v/>
      </c>
      <c r="CU33" s="144" t="str">
        <f t="shared" si="25"/>
        <v/>
      </c>
      <c r="CV33" s="144" t="str">
        <f t="shared" si="26"/>
        <v/>
      </c>
      <c r="CW33" s="144" t="str">
        <f t="shared" si="27"/>
        <v/>
      </c>
      <c r="CX33" s="144" t="str">
        <f t="shared" si="28"/>
        <v/>
      </c>
      <c r="CY33" s="145" t="str">
        <f t="shared" si="29"/>
        <v/>
      </c>
      <c r="CZ33" s="144" t="str">
        <f t="shared" si="30"/>
        <v/>
      </c>
      <c r="DA33" s="144" t="str">
        <f t="shared" si="31"/>
        <v/>
      </c>
      <c r="DB33" s="144" t="str">
        <f t="shared" si="32"/>
        <v/>
      </c>
      <c r="DC33" s="144" t="str">
        <f t="shared" si="33"/>
        <v/>
      </c>
      <c r="DD33" s="144" t="str">
        <f t="shared" si="34"/>
        <v/>
      </c>
      <c r="DE33" s="144" t="str">
        <f t="shared" si="35"/>
        <v/>
      </c>
      <c r="DF33" s="144" t="str">
        <f t="shared" si="36"/>
        <v/>
      </c>
      <c r="DG33" s="144" t="str">
        <f t="shared" si="37"/>
        <v/>
      </c>
      <c r="DH33" s="144" t="str">
        <f t="shared" si="38"/>
        <v/>
      </c>
      <c r="DI33" s="145" t="str">
        <f t="shared" si="39"/>
        <v/>
      </c>
      <c r="DJ33" s="144" t="str">
        <f t="shared" si="40"/>
        <v/>
      </c>
      <c r="DK33" s="144" t="str">
        <f t="shared" si="41"/>
        <v/>
      </c>
      <c r="DL33" s="144" t="str">
        <f t="shared" si="42"/>
        <v/>
      </c>
      <c r="DM33" s="144" t="str">
        <f t="shared" si="43"/>
        <v/>
      </c>
      <c r="DN33" s="144" t="str">
        <f t="shared" si="44"/>
        <v/>
      </c>
      <c r="DO33" s="144" t="str">
        <f t="shared" si="45"/>
        <v/>
      </c>
      <c r="DP33" s="144" t="str">
        <f t="shared" si="46"/>
        <v/>
      </c>
      <c r="DQ33" s="144" t="str">
        <f t="shared" si="47"/>
        <v/>
      </c>
      <c r="DR33" s="144" t="str">
        <f t="shared" si="48"/>
        <v/>
      </c>
      <c r="DS33" s="145" t="str">
        <f t="shared" si="49"/>
        <v/>
      </c>
      <c r="DT33" s="144" t="str">
        <f t="shared" si="50"/>
        <v/>
      </c>
      <c r="DU33" s="144" t="str">
        <f t="shared" si="51"/>
        <v/>
      </c>
      <c r="DV33" s="144" t="str">
        <f t="shared" si="52"/>
        <v/>
      </c>
      <c r="DW33" s="144" t="str">
        <f t="shared" si="53"/>
        <v/>
      </c>
      <c r="DX33" s="144" t="str">
        <f t="shared" si="54"/>
        <v/>
      </c>
      <c r="DY33" s="144" t="str">
        <f t="shared" si="55"/>
        <v/>
      </c>
      <c r="DZ33" s="144" t="str">
        <f t="shared" si="56"/>
        <v/>
      </c>
      <c r="EA33" s="144" t="str">
        <f t="shared" si="57"/>
        <v/>
      </c>
      <c r="EB33" s="144" t="str">
        <f t="shared" si="58"/>
        <v/>
      </c>
      <c r="EC33" s="145" t="str">
        <f t="shared" si="59"/>
        <v/>
      </c>
      <c r="ED33" s="144" t="str">
        <f t="shared" si="60"/>
        <v/>
      </c>
      <c r="EE33" s="144" t="str">
        <f t="shared" si="61"/>
        <v/>
      </c>
      <c r="EF33" s="144" t="str">
        <f t="shared" si="62"/>
        <v/>
      </c>
      <c r="EG33" s="144" t="str">
        <f t="shared" si="63"/>
        <v/>
      </c>
      <c r="EH33" s="144" t="str">
        <f t="shared" si="64"/>
        <v/>
      </c>
      <c r="EI33" s="144" t="str">
        <f t="shared" si="65"/>
        <v/>
      </c>
      <c r="EJ33" s="144" t="str">
        <f t="shared" si="66"/>
        <v/>
      </c>
      <c r="EK33" s="144" t="str">
        <f t="shared" si="67"/>
        <v/>
      </c>
      <c r="EL33" s="144" t="str">
        <f t="shared" si="68"/>
        <v/>
      </c>
      <c r="EM33" s="145" t="str">
        <f t="shared" si="69"/>
        <v/>
      </c>
      <c r="EN33" s="144" t="str">
        <f t="shared" si="70"/>
        <v/>
      </c>
      <c r="EO33" s="144" t="str">
        <f t="shared" si="71"/>
        <v/>
      </c>
      <c r="EP33" s="144" t="str">
        <f t="shared" si="72"/>
        <v/>
      </c>
      <c r="EQ33" s="144" t="str">
        <f t="shared" si="73"/>
        <v/>
      </c>
      <c r="ER33" s="144" t="str">
        <f t="shared" si="74"/>
        <v/>
      </c>
      <c r="ES33" s="144" t="str">
        <f t="shared" si="75"/>
        <v/>
      </c>
      <c r="ET33" s="144" t="str">
        <f t="shared" si="76"/>
        <v/>
      </c>
      <c r="EU33" s="144" t="str">
        <f t="shared" si="77"/>
        <v/>
      </c>
      <c r="EV33" s="144" t="str">
        <f t="shared" si="78"/>
        <v/>
      </c>
      <c r="EW33" s="145" t="str">
        <f t="shared" si="79"/>
        <v/>
      </c>
      <c r="EX33" s="146"/>
      <c r="EY33" s="146"/>
      <c r="EZ33" s="146"/>
      <c r="FA33" s="141">
        <v>31</v>
      </c>
      <c r="FB33" s="150" t="str">
        <f t="shared" si="80"/>
        <v/>
      </c>
      <c r="FC33" s="150" t="str">
        <f t="shared" si="81"/>
        <v/>
      </c>
      <c r="FD33" s="150" t="str">
        <f t="shared" si="82"/>
        <v/>
      </c>
      <c r="FE33" s="150" t="str">
        <f t="shared" si="83"/>
        <v/>
      </c>
      <c r="FF33" s="150" t="str">
        <f t="shared" si="84"/>
        <v/>
      </c>
      <c r="FG33" s="150" t="str">
        <f t="shared" si="85"/>
        <v/>
      </c>
      <c r="FH33" s="150" t="str">
        <f t="shared" si="86"/>
        <v/>
      </c>
      <c r="FI33" s="150" t="str">
        <f t="shared" si="87"/>
        <v/>
      </c>
      <c r="FJ33" s="151"/>
      <c r="FK33" s="152" t="str">
        <f t="shared" si="88"/>
        <v/>
      </c>
      <c r="FL33" s="148" t="str">
        <f t="shared" si="89"/>
        <v/>
      </c>
    </row>
    <row r="34" spans="1:168" ht="16.5" customHeight="1" x14ac:dyDescent="0.5">
      <c r="A34" s="140">
        <v>32</v>
      </c>
      <c r="B34" s="170"/>
      <c r="C34" s="170"/>
      <c r="D34" s="170"/>
      <c r="E34" s="170"/>
      <c r="F34" s="170"/>
      <c r="G34" s="170"/>
      <c r="H34" s="170"/>
      <c r="I34" s="170"/>
      <c r="J34" s="172"/>
      <c r="K34" s="172"/>
      <c r="L34" s="172"/>
      <c r="M34" s="172"/>
      <c r="N34" s="172"/>
      <c r="O34" s="172"/>
      <c r="P34" s="172"/>
      <c r="Q34" s="172"/>
      <c r="R34" s="170"/>
      <c r="S34" s="170"/>
      <c r="T34" s="170"/>
      <c r="U34" s="170"/>
      <c r="V34" s="170"/>
      <c r="W34" s="170"/>
      <c r="X34" s="170"/>
      <c r="Y34" s="170"/>
      <c r="Z34" s="172"/>
      <c r="AA34" s="172"/>
      <c r="AB34" s="172"/>
      <c r="AC34" s="172"/>
      <c r="AD34" s="172"/>
      <c r="AE34" s="172"/>
      <c r="AF34" s="172"/>
      <c r="AG34" s="172"/>
      <c r="AH34" s="170"/>
      <c r="AI34" s="170"/>
      <c r="AJ34" s="170"/>
      <c r="AK34" s="170"/>
      <c r="AL34" s="170"/>
      <c r="AM34" s="170"/>
      <c r="AN34" s="170"/>
      <c r="AO34" s="170"/>
      <c r="AP34" s="172"/>
      <c r="AQ34" s="172"/>
      <c r="AR34" s="172"/>
      <c r="AS34" s="172"/>
      <c r="AT34" s="172"/>
      <c r="AU34" s="172"/>
      <c r="AV34" s="172"/>
      <c r="AW34" s="172"/>
      <c r="AX34" s="170"/>
      <c r="AY34" s="170"/>
      <c r="AZ34" s="170"/>
      <c r="BA34" s="170"/>
      <c r="BB34" s="170"/>
      <c r="BC34" s="170"/>
      <c r="BD34" s="170"/>
      <c r="BE34" s="170"/>
      <c r="BF34" s="172"/>
      <c r="BG34" s="172"/>
      <c r="BH34" s="172"/>
      <c r="BI34" s="172"/>
      <c r="BJ34" s="172"/>
      <c r="BK34" s="172"/>
      <c r="BL34" s="172"/>
      <c r="BM34" s="172"/>
      <c r="BN34" s="170"/>
      <c r="BO34" s="170"/>
      <c r="BP34" s="170"/>
      <c r="BQ34" s="170"/>
      <c r="BR34" s="170"/>
      <c r="BS34" s="170"/>
      <c r="BT34" s="170"/>
      <c r="BU34" s="170"/>
      <c r="BV34" s="144" t="str">
        <f t="shared" si="0"/>
        <v/>
      </c>
      <c r="BW34" s="144" t="str">
        <f t="shared" si="1"/>
        <v/>
      </c>
      <c r="BX34" s="144" t="str">
        <f t="shared" si="2"/>
        <v/>
      </c>
      <c r="BY34" s="144" t="str">
        <f t="shared" si="3"/>
        <v/>
      </c>
      <c r="BZ34" s="144" t="str">
        <f t="shared" si="4"/>
        <v/>
      </c>
      <c r="CA34" s="144" t="str">
        <f t="shared" si="5"/>
        <v/>
      </c>
      <c r="CB34" s="144" t="str">
        <f t="shared" si="6"/>
        <v/>
      </c>
      <c r="CC34" s="144" t="str">
        <f t="shared" si="7"/>
        <v/>
      </c>
      <c r="CD34" s="144" t="str">
        <f t="shared" si="8"/>
        <v/>
      </c>
      <c r="CE34" s="145" t="str">
        <f t="shared" si="9"/>
        <v/>
      </c>
      <c r="CF34" s="144" t="str">
        <f t="shared" si="10"/>
        <v/>
      </c>
      <c r="CG34" s="144" t="str">
        <f t="shared" si="11"/>
        <v/>
      </c>
      <c r="CH34" s="144" t="str">
        <f t="shared" si="12"/>
        <v/>
      </c>
      <c r="CI34" s="144" t="str">
        <f t="shared" si="13"/>
        <v/>
      </c>
      <c r="CJ34" s="144" t="str">
        <f t="shared" si="14"/>
        <v/>
      </c>
      <c r="CK34" s="144" t="str">
        <f t="shared" si="15"/>
        <v/>
      </c>
      <c r="CL34" s="144" t="str">
        <f t="shared" si="16"/>
        <v/>
      </c>
      <c r="CM34" s="144" t="str">
        <f t="shared" si="17"/>
        <v/>
      </c>
      <c r="CN34" s="144" t="str">
        <f t="shared" si="18"/>
        <v/>
      </c>
      <c r="CO34" s="145" t="str">
        <f t="shared" si="19"/>
        <v/>
      </c>
      <c r="CP34" s="144" t="str">
        <f t="shared" si="20"/>
        <v/>
      </c>
      <c r="CQ34" s="144" t="str">
        <f t="shared" si="21"/>
        <v/>
      </c>
      <c r="CR34" s="144" t="str">
        <f t="shared" si="22"/>
        <v/>
      </c>
      <c r="CS34" s="144" t="str">
        <f t="shared" si="23"/>
        <v/>
      </c>
      <c r="CT34" s="144" t="str">
        <f t="shared" si="24"/>
        <v/>
      </c>
      <c r="CU34" s="144" t="str">
        <f t="shared" si="25"/>
        <v/>
      </c>
      <c r="CV34" s="144" t="str">
        <f t="shared" si="26"/>
        <v/>
      </c>
      <c r="CW34" s="144" t="str">
        <f t="shared" si="27"/>
        <v/>
      </c>
      <c r="CX34" s="144" t="str">
        <f t="shared" si="28"/>
        <v/>
      </c>
      <c r="CY34" s="145" t="str">
        <f t="shared" si="29"/>
        <v/>
      </c>
      <c r="CZ34" s="144" t="str">
        <f t="shared" si="30"/>
        <v/>
      </c>
      <c r="DA34" s="144" t="str">
        <f t="shared" si="31"/>
        <v/>
      </c>
      <c r="DB34" s="144" t="str">
        <f t="shared" si="32"/>
        <v/>
      </c>
      <c r="DC34" s="144" t="str">
        <f t="shared" si="33"/>
        <v/>
      </c>
      <c r="DD34" s="144" t="str">
        <f t="shared" si="34"/>
        <v/>
      </c>
      <c r="DE34" s="144" t="str">
        <f t="shared" si="35"/>
        <v/>
      </c>
      <c r="DF34" s="144" t="str">
        <f t="shared" si="36"/>
        <v/>
      </c>
      <c r="DG34" s="144" t="str">
        <f t="shared" si="37"/>
        <v/>
      </c>
      <c r="DH34" s="144" t="str">
        <f t="shared" si="38"/>
        <v/>
      </c>
      <c r="DI34" s="145" t="str">
        <f t="shared" si="39"/>
        <v/>
      </c>
      <c r="DJ34" s="144" t="str">
        <f t="shared" si="40"/>
        <v/>
      </c>
      <c r="DK34" s="144" t="str">
        <f t="shared" si="41"/>
        <v/>
      </c>
      <c r="DL34" s="144" t="str">
        <f t="shared" si="42"/>
        <v/>
      </c>
      <c r="DM34" s="144" t="str">
        <f t="shared" si="43"/>
        <v/>
      </c>
      <c r="DN34" s="144" t="str">
        <f t="shared" si="44"/>
        <v/>
      </c>
      <c r="DO34" s="144" t="str">
        <f t="shared" si="45"/>
        <v/>
      </c>
      <c r="DP34" s="144" t="str">
        <f t="shared" si="46"/>
        <v/>
      </c>
      <c r="DQ34" s="144" t="str">
        <f t="shared" si="47"/>
        <v/>
      </c>
      <c r="DR34" s="144" t="str">
        <f t="shared" si="48"/>
        <v/>
      </c>
      <c r="DS34" s="145" t="str">
        <f t="shared" si="49"/>
        <v/>
      </c>
      <c r="DT34" s="144" t="str">
        <f t="shared" si="50"/>
        <v/>
      </c>
      <c r="DU34" s="144" t="str">
        <f t="shared" si="51"/>
        <v/>
      </c>
      <c r="DV34" s="144" t="str">
        <f t="shared" si="52"/>
        <v/>
      </c>
      <c r="DW34" s="144" t="str">
        <f t="shared" si="53"/>
        <v/>
      </c>
      <c r="DX34" s="144" t="str">
        <f t="shared" si="54"/>
        <v/>
      </c>
      <c r="DY34" s="144" t="str">
        <f t="shared" si="55"/>
        <v/>
      </c>
      <c r="DZ34" s="144" t="str">
        <f t="shared" si="56"/>
        <v/>
      </c>
      <c r="EA34" s="144" t="str">
        <f t="shared" si="57"/>
        <v/>
      </c>
      <c r="EB34" s="144" t="str">
        <f t="shared" si="58"/>
        <v/>
      </c>
      <c r="EC34" s="145" t="str">
        <f t="shared" si="59"/>
        <v/>
      </c>
      <c r="ED34" s="144" t="str">
        <f t="shared" si="60"/>
        <v/>
      </c>
      <c r="EE34" s="144" t="str">
        <f t="shared" si="61"/>
        <v/>
      </c>
      <c r="EF34" s="144" t="str">
        <f t="shared" si="62"/>
        <v/>
      </c>
      <c r="EG34" s="144" t="str">
        <f t="shared" si="63"/>
        <v/>
      </c>
      <c r="EH34" s="144" t="str">
        <f t="shared" si="64"/>
        <v/>
      </c>
      <c r="EI34" s="144" t="str">
        <f t="shared" si="65"/>
        <v/>
      </c>
      <c r="EJ34" s="144" t="str">
        <f t="shared" si="66"/>
        <v/>
      </c>
      <c r="EK34" s="144" t="str">
        <f t="shared" si="67"/>
        <v/>
      </c>
      <c r="EL34" s="144" t="str">
        <f t="shared" si="68"/>
        <v/>
      </c>
      <c r="EM34" s="145" t="str">
        <f t="shared" si="69"/>
        <v/>
      </c>
      <c r="EN34" s="144" t="str">
        <f t="shared" si="70"/>
        <v/>
      </c>
      <c r="EO34" s="144" t="str">
        <f t="shared" si="71"/>
        <v/>
      </c>
      <c r="EP34" s="144" t="str">
        <f t="shared" si="72"/>
        <v/>
      </c>
      <c r="EQ34" s="144" t="str">
        <f t="shared" si="73"/>
        <v/>
      </c>
      <c r="ER34" s="144" t="str">
        <f t="shared" si="74"/>
        <v/>
      </c>
      <c r="ES34" s="144" t="str">
        <f t="shared" si="75"/>
        <v/>
      </c>
      <c r="ET34" s="144" t="str">
        <f t="shared" si="76"/>
        <v/>
      </c>
      <c r="EU34" s="144" t="str">
        <f t="shared" si="77"/>
        <v/>
      </c>
      <c r="EV34" s="144" t="str">
        <f t="shared" si="78"/>
        <v/>
      </c>
      <c r="EW34" s="145" t="str">
        <f t="shared" si="79"/>
        <v/>
      </c>
      <c r="EX34" s="146"/>
      <c r="EY34" s="146"/>
      <c r="EZ34" s="146"/>
      <c r="FA34" s="141">
        <v>32</v>
      </c>
      <c r="FB34" s="150" t="str">
        <f t="shared" si="80"/>
        <v/>
      </c>
      <c r="FC34" s="150" t="str">
        <f t="shared" si="81"/>
        <v/>
      </c>
      <c r="FD34" s="150" t="str">
        <f t="shared" si="82"/>
        <v/>
      </c>
      <c r="FE34" s="150" t="str">
        <f t="shared" si="83"/>
        <v/>
      </c>
      <c r="FF34" s="150" t="str">
        <f t="shared" si="84"/>
        <v/>
      </c>
      <c r="FG34" s="150" t="str">
        <f t="shared" si="85"/>
        <v/>
      </c>
      <c r="FH34" s="150" t="str">
        <f t="shared" si="86"/>
        <v/>
      </c>
      <c r="FI34" s="150" t="str">
        <f t="shared" si="87"/>
        <v/>
      </c>
      <c r="FJ34" s="151"/>
      <c r="FK34" s="152" t="str">
        <f t="shared" si="88"/>
        <v/>
      </c>
      <c r="FL34" s="148" t="str">
        <f t="shared" si="89"/>
        <v/>
      </c>
    </row>
    <row r="35" spans="1:168" ht="16.5" customHeight="1" x14ac:dyDescent="0.5">
      <c r="A35" s="140">
        <v>33</v>
      </c>
      <c r="B35" s="170"/>
      <c r="C35" s="170"/>
      <c r="D35" s="170"/>
      <c r="E35" s="170"/>
      <c r="F35" s="170"/>
      <c r="G35" s="170"/>
      <c r="H35" s="170"/>
      <c r="I35" s="170"/>
      <c r="J35" s="172"/>
      <c r="K35" s="172"/>
      <c r="L35" s="172"/>
      <c r="M35" s="172"/>
      <c r="N35" s="172"/>
      <c r="O35" s="172"/>
      <c r="P35" s="172"/>
      <c r="Q35" s="172"/>
      <c r="R35" s="170"/>
      <c r="S35" s="170"/>
      <c r="T35" s="170"/>
      <c r="U35" s="170"/>
      <c r="V35" s="170"/>
      <c r="W35" s="170"/>
      <c r="X35" s="170"/>
      <c r="Y35" s="170"/>
      <c r="Z35" s="172"/>
      <c r="AA35" s="172"/>
      <c r="AB35" s="172"/>
      <c r="AC35" s="172"/>
      <c r="AD35" s="172"/>
      <c r="AE35" s="172"/>
      <c r="AF35" s="172"/>
      <c r="AG35" s="172"/>
      <c r="AH35" s="170"/>
      <c r="AI35" s="170"/>
      <c r="AJ35" s="170"/>
      <c r="AK35" s="170"/>
      <c r="AL35" s="170"/>
      <c r="AM35" s="170"/>
      <c r="AN35" s="170"/>
      <c r="AO35" s="170"/>
      <c r="AP35" s="172"/>
      <c r="AQ35" s="172"/>
      <c r="AR35" s="172"/>
      <c r="AS35" s="172"/>
      <c r="AT35" s="172"/>
      <c r="AU35" s="172"/>
      <c r="AV35" s="172"/>
      <c r="AW35" s="172"/>
      <c r="AX35" s="170"/>
      <c r="AY35" s="170"/>
      <c r="AZ35" s="170"/>
      <c r="BA35" s="170"/>
      <c r="BB35" s="170"/>
      <c r="BC35" s="170"/>
      <c r="BD35" s="170"/>
      <c r="BE35" s="170"/>
      <c r="BF35" s="172"/>
      <c r="BG35" s="172"/>
      <c r="BH35" s="172"/>
      <c r="BI35" s="172"/>
      <c r="BJ35" s="172"/>
      <c r="BK35" s="172"/>
      <c r="BL35" s="172"/>
      <c r="BM35" s="172"/>
      <c r="BN35" s="170"/>
      <c r="BO35" s="170"/>
      <c r="BP35" s="170"/>
      <c r="BQ35" s="170"/>
      <c r="BR35" s="170"/>
      <c r="BS35" s="170"/>
      <c r="BT35" s="170"/>
      <c r="BU35" s="170"/>
      <c r="BV35" s="144" t="str">
        <f t="shared" si="0"/>
        <v/>
      </c>
      <c r="BW35" s="144" t="str">
        <f t="shared" si="1"/>
        <v/>
      </c>
      <c r="BX35" s="144" t="str">
        <f t="shared" si="2"/>
        <v/>
      </c>
      <c r="BY35" s="144" t="str">
        <f t="shared" si="3"/>
        <v/>
      </c>
      <c r="BZ35" s="144" t="str">
        <f t="shared" si="4"/>
        <v/>
      </c>
      <c r="CA35" s="144" t="str">
        <f t="shared" si="5"/>
        <v/>
      </c>
      <c r="CB35" s="144" t="str">
        <f t="shared" si="6"/>
        <v/>
      </c>
      <c r="CC35" s="144" t="str">
        <f t="shared" si="7"/>
        <v/>
      </c>
      <c r="CD35" s="144" t="str">
        <f t="shared" si="8"/>
        <v/>
      </c>
      <c r="CE35" s="145" t="str">
        <f t="shared" si="9"/>
        <v/>
      </c>
      <c r="CF35" s="144" t="str">
        <f t="shared" si="10"/>
        <v/>
      </c>
      <c r="CG35" s="144" t="str">
        <f t="shared" si="11"/>
        <v/>
      </c>
      <c r="CH35" s="144" t="str">
        <f t="shared" si="12"/>
        <v/>
      </c>
      <c r="CI35" s="144" t="str">
        <f t="shared" si="13"/>
        <v/>
      </c>
      <c r="CJ35" s="144" t="str">
        <f t="shared" si="14"/>
        <v/>
      </c>
      <c r="CK35" s="144" t="str">
        <f t="shared" si="15"/>
        <v/>
      </c>
      <c r="CL35" s="144" t="str">
        <f t="shared" si="16"/>
        <v/>
      </c>
      <c r="CM35" s="144" t="str">
        <f t="shared" si="17"/>
        <v/>
      </c>
      <c r="CN35" s="144" t="str">
        <f t="shared" si="18"/>
        <v/>
      </c>
      <c r="CO35" s="145" t="str">
        <f t="shared" si="19"/>
        <v/>
      </c>
      <c r="CP35" s="144" t="str">
        <f t="shared" si="20"/>
        <v/>
      </c>
      <c r="CQ35" s="144" t="str">
        <f t="shared" si="21"/>
        <v/>
      </c>
      <c r="CR35" s="144" t="str">
        <f t="shared" si="22"/>
        <v/>
      </c>
      <c r="CS35" s="144" t="str">
        <f t="shared" si="23"/>
        <v/>
      </c>
      <c r="CT35" s="144" t="str">
        <f t="shared" si="24"/>
        <v/>
      </c>
      <c r="CU35" s="144" t="str">
        <f t="shared" si="25"/>
        <v/>
      </c>
      <c r="CV35" s="144" t="str">
        <f t="shared" si="26"/>
        <v/>
      </c>
      <c r="CW35" s="144" t="str">
        <f t="shared" si="27"/>
        <v/>
      </c>
      <c r="CX35" s="144" t="str">
        <f t="shared" si="28"/>
        <v/>
      </c>
      <c r="CY35" s="145" t="str">
        <f t="shared" si="29"/>
        <v/>
      </c>
      <c r="CZ35" s="144" t="str">
        <f t="shared" si="30"/>
        <v/>
      </c>
      <c r="DA35" s="144" t="str">
        <f t="shared" si="31"/>
        <v/>
      </c>
      <c r="DB35" s="144" t="str">
        <f t="shared" si="32"/>
        <v/>
      </c>
      <c r="DC35" s="144" t="str">
        <f t="shared" si="33"/>
        <v/>
      </c>
      <c r="DD35" s="144" t="str">
        <f t="shared" si="34"/>
        <v/>
      </c>
      <c r="DE35" s="144" t="str">
        <f t="shared" si="35"/>
        <v/>
      </c>
      <c r="DF35" s="144" t="str">
        <f t="shared" si="36"/>
        <v/>
      </c>
      <c r="DG35" s="144" t="str">
        <f t="shared" si="37"/>
        <v/>
      </c>
      <c r="DH35" s="144" t="str">
        <f t="shared" si="38"/>
        <v/>
      </c>
      <c r="DI35" s="145" t="str">
        <f t="shared" si="39"/>
        <v/>
      </c>
      <c r="DJ35" s="144" t="str">
        <f t="shared" si="40"/>
        <v/>
      </c>
      <c r="DK35" s="144" t="str">
        <f t="shared" si="41"/>
        <v/>
      </c>
      <c r="DL35" s="144" t="str">
        <f t="shared" si="42"/>
        <v/>
      </c>
      <c r="DM35" s="144" t="str">
        <f t="shared" si="43"/>
        <v/>
      </c>
      <c r="DN35" s="144" t="str">
        <f t="shared" si="44"/>
        <v/>
      </c>
      <c r="DO35" s="144" t="str">
        <f t="shared" si="45"/>
        <v/>
      </c>
      <c r="DP35" s="144" t="str">
        <f t="shared" si="46"/>
        <v/>
      </c>
      <c r="DQ35" s="144" t="str">
        <f t="shared" si="47"/>
        <v/>
      </c>
      <c r="DR35" s="144" t="str">
        <f t="shared" si="48"/>
        <v/>
      </c>
      <c r="DS35" s="145" t="str">
        <f t="shared" si="49"/>
        <v/>
      </c>
      <c r="DT35" s="144" t="str">
        <f t="shared" si="50"/>
        <v/>
      </c>
      <c r="DU35" s="144" t="str">
        <f t="shared" si="51"/>
        <v/>
      </c>
      <c r="DV35" s="144" t="str">
        <f t="shared" si="52"/>
        <v/>
      </c>
      <c r="DW35" s="144" t="str">
        <f t="shared" si="53"/>
        <v/>
      </c>
      <c r="DX35" s="144" t="str">
        <f t="shared" si="54"/>
        <v/>
      </c>
      <c r="DY35" s="144" t="str">
        <f t="shared" si="55"/>
        <v/>
      </c>
      <c r="DZ35" s="144" t="str">
        <f t="shared" si="56"/>
        <v/>
      </c>
      <c r="EA35" s="144" t="str">
        <f t="shared" si="57"/>
        <v/>
      </c>
      <c r="EB35" s="144" t="str">
        <f t="shared" si="58"/>
        <v/>
      </c>
      <c r="EC35" s="145" t="str">
        <f t="shared" si="59"/>
        <v/>
      </c>
      <c r="ED35" s="144" t="str">
        <f t="shared" si="60"/>
        <v/>
      </c>
      <c r="EE35" s="144" t="str">
        <f t="shared" si="61"/>
        <v/>
      </c>
      <c r="EF35" s="144" t="str">
        <f t="shared" si="62"/>
        <v/>
      </c>
      <c r="EG35" s="144" t="str">
        <f t="shared" si="63"/>
        <v/>
      </c>
      <c r="EH35" s="144" t="str">
        <f t="shared" si="64"/>
        <v/>
      </c>
      <c r="EI35" s="144" t="str">
        <f t="shared" si="65"/>
        <v/>
      </c>
      <c r="EJ35" s="144" t="str">
        <f t="shared" si="66"/>
        <v/>
      </c>
      <c r="EK35" s="144" t="str">
        <f t="shared" si="67"/>
        <v/>
      </c>
      <c r="EL35" s="144" t="str">
        <f t="shared" si="68"/>
        <v/>
      </c>
      <c r="EM35" s="145" t="str">
        <f t="shared" si="69"/>
        <v/>
      </c>
      <c r="EN35" s="144" t="str">
        <f t="shared" si="70"/>
        <v/>
      </c>
      <c r="EO35" s="144" t="str">
        <f t="shared" si="71"/>
        <v/>
      </c>
      <c r="EP35" s="144" t="str">
        <f t="shared" si="72"/>
        <v/>
      </c>
      <c r="EQ35" s="144" t="str">
        <f t="shared" si="73"/>
        <v/>
      </c>
      <c r="ER35" s="144" t="str">
        <f t="shared" si="74"/>
        <v/>
      </c>
      <c r="ES35" s="144" t="str">
        <f t="shared" si="75"/>
        <v/>
      </c>
      <c r="ET35" s="144" t="str">
        <f t="shared" si="76"/>
        <v/>
      </c>
      <c r="EU35" s="144" t="str">
        <f t="shared" si="77"/>
        <v/>
      </c>
      <c r="EV35" s="144" t="str">
        <f t="shared" si="78"/>
        <v/>
      </c>
      <c r="EW35" s="145" t="str">
        <f t="shared" si="79"/>
        <v/>
      </c>
      <c r="EX35" s="146"/>
      <c r="EY35" s="146"/>
      <c r="EZ35" s="146"/>
      <c r="FA35" s="141">
        <v>33</v>
      </c>
      <c r="FB35" s="150" t="str">
        <f t="shared" si="80"/>
        <v/>
      </c>
      <c r="FC35" s="150" t="str">
        <f t="shared" si="81"/>
        <v/>
      </c>
      <c r="FD35" s="150" t="str">
        <f t="shared" si="82"/>
        <v/>
      </c>
      <c r="FE35" s="150" t="str">
        <f t="shared" si="83"/>
        <v/>
      </c>
      <c r="FF35" s="150" t="str">
        <f t="shared" si="84"/>
        <v/>
      </c>
      <c r="FG35" s="150" t="str">
        <f t="shared" si="85"/>
        <v/>
      </c>
      <c r="FH35" s="150" t="str">
        <f t="shared" si="86"/>
        <v/>
      </c>
      <c r="FI35" s="150" t="str">
        <f t="shared" si="87"/>
        <v/>
      </c>
      <c r="FJ35" s="151"/>
      <c r="FK35" s="152" t="str">
        <f t="shared" si="88"/>
        <v/>
      </c>
      <c r="FL35" s="148" t="str">
        <f t="shared" si="89"/>
        <v/>
      </c>
    </row>
    <row r="36" spans="1:168" ht="16.5" customHeight="1" x14ac:dyDescent="0.5">
      <c r="A36" s="140">
        <v>34</v>
      </c>
      <c r="B36" s="170"/>
      <c r="C36" s="170"/>
      <c r="D36" s="170"/>
      <c r="E36" s="170"/>
      <c r="F36" s="170"/>
      <c r="G36" s="170"/>
      <c r="H36" s="170"/>
      <c r="I36" s="170"/>
      <c r="J36" s="172"/>
      <c r="K36" s="172"/>
      <c r="L36" s="172"/>
      <c r="M36" s="172"/>
      <c r="N36" s="172"/>
      <c r="O36" s="172"/>
      <c r="P36" s="172"/>
      <c r="Q36" s="172"/>
      <c r="R36" s="170"/>
      <c r="S36" s="170"/>
      <c r="T36" s="170"/>
      <c r="U36" s="170"/>
      <c r="V36" s="170"/>
      <c r="W36" s="170"/>
      <c r="X36" s="170"/>
      <c r="Y36" s="170"/>
      <c r="Z36" s="172"/>
      <c r="AA36" s="172"/>
      <c r="AB36" s="172"/>
      <c r="AC36" s="172"/>
      <c r="AD36" s="172"/>
      <c r="AE36" s="172"/>
      <c r="AF36" s="172"/>
      <c r="AG36" s="172"/>
      <c r="AH36" s="170"/>
      <c r="AI36" s="170"/>
      <c r="AJ36" s="170"/>
      <c r="AK36" s="170"/>
      <c r="AL36" s="170"/>
      <c r="AM36" s="170"/>
      <c r="AN36" s="170"/>
      <c r="AO36" s="170"/>
      <c r="AP36" s="172"/>
      <c r="AQ36" s="172"/>
      <c r="AR36" s="172"/>
      <c r="AS36" s="172"/>
      <c r="AT36" s="172"/>
      <c r="AU36" s="172"/>
      <c r="AV36" s="172"/>
      <c r="AW36" s="172"/>
      <c r="AX36" s="170"/>
      <c r="AY36" s="170"/>
      <c r="AZ36" s="170"/>
      <c r="BA36" s="170"/>
      <c r="BB36" s="170"/>
      <c r="BC36" s="170"/>
      <c r="BD36" s="170"/>
      <c r="BE36" s="170"/>
      <c r="BF36" s="172"/>
      <c r="BG36" s="172"/>
      <c r="BH36" s="172"/>
      <c r="BI36" s="172"/>
      <c r="BJ36" s="172"/>
      <c r="BK36" s="172"/>
      <c r="BL36" s="172"/>
      <c r="BM36" s="172"/>
      <c r="BN36" s="170"/>
      <c r="BO36" s="170"/>
      <c r="BP36" s="170"/>
      <c r="BQ36" s="170"/>
      <c r="BR36" s="170"/>
      <c r="BS36" s="170"/>
      <c r="BT36" s="170"/>
      <c r="BU36" s="170"/>
      <c r="BV36" s="144" t="str">
        <f t="shared" si="0"/>
        <v/>
      </c>
      <c r="BW36" s="144" t="str">
        <f t="shared" si="1"/>
        <v/>
      </c>
      <c r="BX36" s="144" t="str">
        <f t="shared" si="2"/>
        <v/>
      </c>
      <c r="BY36" s="144" t="str">
        <f t="shared" si="3"/>
        <v/>
      </c>
      <c r="BZ36" s="144" t="str">
        <f t="shared" si="4"/>
        <v/>
      </c>
      <c r="CA36" s="144" t="str">
        <f t="shared" si="5"/>
        <v/>
      </c>
      <c r="CB36" s="144" t="str">
        <f t="shared" si="6"/>
        <v/>
      </c>
      <c r="CC36" s="144" t="str">
        <f t="shared" si="7"/>
        <v/>
      </c>
      <c r="CD36" s="144" t="str">
        <f t="shared" si="8"/>
        <v/>
      </c>
      <c r="CE36" s="145" t="str">
        <f t="shared" si="9"/>
        <v/>
      </c>
      <c r="CF36" s="144" t="str">
        <f t="shared" si="10"/>
        <v/>
      </c>
      <c r="CG36" s="144" t="str">
        <f t="shared" si="11"/>
        <v/>
      </c>
      <c r="CH36" s="144" t="str">
        <f t="shared" si="12"/>
        <v/>
      </c>
      <c r="CI36" s="144" t="str">
        <f t="shared" si="13"/>
        <v/>
      </c>
      <c r="CJ36" s="144" t="str">
        <f t="shared" si="14"/>
        <v/>
      </c>
      <c r="CK36" s="144" t="str">
        <f t="shared" si="15"/>
        <v/>
      </c>
      <c r="CL36" s="144" t="str">
        <f t="shared" si="16"/>
        <v/>
      </c>
      <c r="CM36" s="144" t="str">
        <f t="shared" si="17"/>
        <v/>
      </c>
      <c r="CN36" s="144" t="str">
        <f t="shared" si="18"/>
        <v/>
      </c>
      <c r="CO36" s="145" t="str">
        <f t="shared" si="19"/>
        <v/>
      </c>
      <c r="CP36" s="144" t="str">
        <f t="shared" si="20"/>
        <v/>
      </c>
      <c r="CQ36" s="144" t="str">
        <f t="shared" si="21"/>
        <v/>
      </c>
      <c r="CR36" s="144" t="str">
        <f t="shared" si="22"/>
        <v/>
      </c>
      <c r="CS36" s="144" t="str">
        <f t="shared" si="23"/>
        <v/>
      </c>
      <c r="CT36" s="144" t="str">
        <f t="shared" si="24"/>
        <v/>
      </c>
      <c r="CU36" s="144" t="str">
        <f t="shared" si="25"/>
        <v/>
      </c>
      <c r="CV36" s="144" t="str">
        <f t="shared" si="26"/>
        <v/>
      </c>
      <c r="CW36" s="144" t="str">
        <f t="shared" si="27"/>
        <v/>
      </c>
      <c r="CX36" s="144" t="str">
        <f t="shared" si="28"/>
        <v/>
      </c>
      <c r="CY36" s="145" t="str">
        <f t="shared" si="29"/>
        <v/>
      </c>
      <c r="CZ36" s="144" t="str">
        <f t="shared" si="30"/>
        <v/>
      </c>
      <c r="DA36" s="144" t="str">
        <f t="shared" si="31"/>
        <v/>
      </c>
      <c r="DB36" s="144" t="str">
        <f t="shared" si="32"/>
        <v/>
      </c>
      <c r="DC36" s="144" t="str">
        <f t="shared" si="33"/>
        <v/>
      </c>
      <c r="DD36" s="144" t="str">
        <f t="shared" si="34"/>
        <v/>
      </c>
      <c r="DE36" s="144" t="str">
        <f t="shared" si="35"/>
        <v/>
      </c>
      <c r="DF36" s="144" t="str">
        <f t="shared" si="36"/>
        <v/>
      </c>
      <c r="DG36" s="144" t="str">
        <f t="shared" si="37"/>
        <v/>
      </c>
      <c r="DH36" s="144" t="str">
        <f t="shared" si="38"/>
        <v/>
      </c>
      <c r="DI36" s="145" t="str">
        <f t="shared" si="39"/>
        <v/>
      </c>
      <c r="DJ36" s="144" t="str">
        <f t="shared" si="40"/>
        <v/>
      </c>
      <c r="DK36" s="144" t="str">
        <f t="shared" si="41"/>
        <v/>
      </c>
      <c r="DL36" s="144" t="str">
        <f t="shared" si="42"/>
        <v/>
      </c>
      <c r="DM36" s="144" t="str">
        <f t="shared" si="43"/>
        <v/>
      </c>
      <c r="DN36" s="144" t="str">
        <f t="shared" si="44"/>
        <v/>
      </c>
      <c r="DO36" s="144" t="str">
        <f t="shared" si="45"/>
        <v/>
      </c>
      <c r="DP36" s="144" t="str">
        <f t="shared" si="46"/>
        <v/>
      </c>
      <c r="DQ36" s="144" t="str">
        <f t="shared" si="47"/>
        <v/>
      </c>
      <c r="DR36" s="144" t="str">
        <f t="shared" si="48"/>
        <v/>
      </c>
      <c r="DS36" s="145" t="str">
        <f t="shared" si="49"/>
        <v/>
      </c>
      <c r="DT36" s="144" t="str">
        <f t="shared" si="50"/>
        <v/>
      </c>
      <c r="DU36" s="144" t="str">
        <f t="shared" si="51"/>
        <v/>
      </c>
      <c r="DV36" s="144" t="str">
        <f t="shared" si="52"/>
        <v/>
      </c>
      <c r="DW36" s="144" t="str">
        <f t="shared" si="53"/>
        <v/>
      </c>
      <c r="DX36" s="144" t="str">
        <f t="shared" si="54"/>
        <v/>
      </c>
      <c r="DY36" s="144" t="str">
        <f t="shared" si="55"/>
        <v/>
      </c>
      <c r="DZ36" s="144" t="str">
        <f t="shared" si="56"/>
        <v/>
      </c>
      <c r="EA36" s="144" t="str">
        <f t="shared" si="57"/>
        <v/>
      </c>
      <c r="EB36" s="144" t="str">
        <f t="shared" si="58"/>
        <v/>
      </c>
      <c r="EC36" s="145" t="str">
        <f t="shared" si="59"/>
        <v/>
      </c>
      <c r="ED36" s="144" t="str">
        <f t="shared" si="60"/>
        <v/>
      </c>
      <c r="EE36" s="144" t="str">
        <f t="shared" si="61"/>
        <v/>
      </c>
      <c r="EF36" s="144" t="str">
        <f t="shared" si="62"/>
        <v/>
      </c>
      <c r="EG36" s="144" t="str">
        <f t="shared" si="63"/>
        <v/>
      </c>
      <c r="EH36" s="144" t="str">
        <f t="shared" si="64"/>
        <v/>
      </c>
      <c r="EI36" s="144" t="str">
        <f t="shared" si="65"/>
        <v/>
      </c>
      <c r="EJ36" s="144" t="str">
        <f t="shared" si="66"/>
        <v/>
      </c>
      <c r="EK36" s="144" t="str">
        <f t="shared" si="67"/>
        <v/>
      </c>
      <c r="EL36" s="144" t="str">
        <f t="shared" si="68"/>
        <v/>
      </c>
      <c r="EM36" s="145" t="str">
        <f t="shared" si="69"/>
        <v/>
      </c>
      <c r="EN36" s="144" t="str">
        <f t="shared" si="70"/>
        <v/>
      </c>
      <c r="EO36" s="144" t="str">
        <f t="shared" si="71"/>
        <v/>
      </c>
      <c r="EP36" s="144" t="str">
        <f t="shared" si="72"/>
        <v/>
      </c>
      <c r="EQ36" s="144" t="str">
        <f t="shared" si="73"/>
        <v/>
      </c>
      <c r="ER36" s="144" t="str">
        <f t="shared" si="74"/>
        <v/>
      </c>
      <c r="ES36" s="144" t="str">
        <f t="shared" si="75"/>
        <v/>
      </c>
      <c r="ET36" s="144" t="str">
        <f t="shared" si="76"/>
        <v/>
      </c>
      <c r="EU36" s="144" t="str">
        <f t="shared" si="77"/>
        <v/>
      </c>
      <c r="EV36" s="144" t="str">
        <f t="shared" si="78"/>
        <v/>
      </c>
      <c r="EW36" s="145" t="str">
        <f t="shared" si="79"/>
        <v/>
      </c>
      <c r="EX36" s="146"/>
      <c r="EY36" s="146"/>
      <c r="EZ36" s="146"/>
      <c r="FA36" s="141">
        <v>34</v>
      </c>
      <c r="FB36" s="150" t="str">
        <f t="shared" si="80"/>
        <v/>
      </c>
      <c r="FC36" s="150" t="str">
        <f t="shared" si="81"/>
        <v/>
      </c>
      <c r="FD36" s="150" t="str">
        <f t="shared" si="82"/>
        <v/>
      </c>
      <c r="FE36" s="150" t="str">
        <f t="shared" si="83"/>
        <v/>
      </c>
      <c r="FF36" s="150" t="str">
        <f t="shared" si="84"/>
        <v/>
      </c>
      <c r="FG36" s="150" t="str">
        <f t="shared" si="85"/>
        <v/>
      </c>
      <c r="FH36" s="150" t="str">
        <f t="shared" si="86"/>
        <v/>
      </c>
      <c r="FI36" s="150" t="str">
        <f t="shared" si="87"/>
        <v/>
      </c>
      <c r="FJ36" s="151"/>
      <c r="FK36" s="152" t="str">
        <f t="shared" si="88"/>
        <v/>
      </c>
      <c r="FL36" s="148" t="str">
        <f t="shared" si="89"/>
        <v/>
      </c>
    </row>
    <row r="37" spans="1:168" ht="16.5" customHeight="1" x14ac:dyDescent="0.5">
      <c r="A37" s="140">
        <v>35</v>
      </c>
      <c r="B37" s="170"/>
      <c r="C37" s="170"/>
      <c r="D37" s="170"/>
      <c r="E37" s="170"/>
      <c r="F37" s="170"/>
      <c r="G37" s="170"/>
      <c r="H37" s="170"/>
      <c r="I37" s="170"/>
      <c r="J37" s="172"/>
      <c r="K37" s="172"/>
      <c r="L37" s="172"/>
      <c r="M37" s="172"/>
      <c r="N37" s="172"/>
      <c r="O37" s="172"/>
      <c r="P37" s="172"/>
      <c r="Q37" s="172"/>
      <c r="R37" s="170"/>
      <c r="S37" s="170"/>
      <c r="T37" s="170"/>
      <c r="U37" s="170"/>
      <c r="V37" s="170"/>
      <c r="W37" s="170"/>
      <c r="X37" s="170"/>
      <c r="Y37" s="170"/>
      <c r="Z37" s="172"/>
      <c r="AA37" s="172"/>
      <c r="AB37" s="172"/>
      <c r="AC37" s="172"/>
      <c r="AD37" s="172"/>
      <c r="AE37" s="172"/>
      <c r="AF37" s="172"/>
      <c r="AG37" s="172"/>
      <c r="AH37" s="170"/>
      <c r="AI37" s="170"/>
      <c r="AJ37" s="170"/>
      <c r="AK37" s="170"/>
      <c r="AL37" s="170"/>
      <c r="AM37" s="170"/>
      <c r="AN37" s="170"/>
      <c r="AO37" s="170"/>
      <c r="AP37" s="172"/>
      <c r="AQ37" s="172"/>
      <c r="AR37" s="172"/>
      <c r="AS37" s="172"/>
      <c r="AT37" s="172"/>
      <c r="AU37" s="172"/>
      <c r="AV37" s="172"/>
      <c r="AW37" s="172"/>
      <c r="AX37" s="170"/>
      <c r="AY37" s="170"/>
      <c r="AZ37" s="170"/>
      <c r="BA37" s="170"/>
      <c r="BB37" s="170"/>
      <c r="BC37" s="170"/>
      <c r="BD37" s="170"/>
      <c r="BE37" s="170"/>
      <c r="BF37" s="172"/>
      <c r="BG37" s="172"/>
      <c r="BH37" s="172"/>
      <c r="BI37" s="172"/>
      <c r="BJ37" s="172"/>
      <c r="BK37" s="172"/>
      <c r="BL37" s="172"/>
      <c r="BM37" s="172"/>
      <c r="BN37" s="170"/>
      <c r="BO37" s="170"/>
      <c r="BP37" s="170"/>
      <c r="BQ37" s="170"/>
      <c r="BR37" s="170"/>
      <c r="BS37" s="170"/>
      <c r="BT37" s="170"/>
      <c r="BU37" s="170"/>
      <c r="BV37" s="144" t="str">
        <f t="shared" si="0"/>
        <v/>
      </c>
      <c r="BW37" s="144" t="str">
        <f t="shared" si="1"/>
        <v/>
      </c>
      <c r="BX37" s="144" t="str">
        <f t="shared" si="2"/>
        <v/>
      </c>
      <c r="BY37" s="144" t="str">
        <f t="shared" si="3"/>
        <v/>
      </c>
      <c r="BZ37" s="144" t="str">
        <f t="shared" si="4"/>
        <v/>
      </c>
      <c r="CA37" s="144" t="str">
        <f t="shared" si="5"/>
        <v/>
      </c>
      <c r="CB37" s="144" t="str">
        <f t="shared" si="6"/>
        <v/>
      </c>
      <c r="CC37" s="144" t="str">
        <f t="shared" si="7"/>
        <v/>
      </c>
      <c r="CD37" s="144" t="str">
        <f t="shared" si="8"/>
        <v/>
      </c>
      <c r="CE37" s="145" t="str">
        <f t="shared" si="9"/>
        <v/>
      </c>
      <c r="CF37" s="144" t="str">
        <f t="shared" si="10"/>
        <v/>
      </c>
      <c r="CG37" s="144" t="str">
        <f t="shared" si="11"/>
        <v/>
      </c>
      <c r="CH37" s="144" t="str">
        <f t="shared" si="12"/>
        <v/>
      </c>
      <c r="CI37" s="144" t="str">
        <f t="shared" si="13"/>
        <v/>
      </c>
      <c r="CJ37" s="144" t="str">
        <f t="shared" si="14"/>
        <v/>
      </c>
      <c r="CK37" s="144" t="str">
        <f t="shared" si="15"/>
        <v/>
      </c>
      <c r="CL37" s="144" t="str">
        <f t="shared" si="16"/>
        <v/>
      </c>
      <c r="CM37" s="144" t="str">
        <f t="shared" si="17"/>
        <v/>
      </c>
      <c r="CN37" s="144" t="str">
        <f t="shared" si="18"/>
        <v/>
      </c>
      <c r="CO37" s="145" t="str">
        <f t="shared" si="19"/>
        <v/>
      </c>
      <c r="CP37" s="144" t="str">
        <f t="shared" si="20"/>
        <v/>
      </c>
      <c r="CQ37" s="144" t="str">
        <f t="shared" si="21"/>
        <v/>
      </c>
      <c r="CR37" s="144" t="str">
        <f t="shared" si="22"/>
        <v/>
      </c>
      <c r="CS37" s="144" t="str">
        <f t="shared" si="23"/>
        <v/>
      </c>
      <c r="CT37" s="144" t="str">
        <f t="shared" si="24"/>
        <v/>
      </c>
      <c r="CU37" s="144" t="str">
        <f t="shared" si="25"/>
        <v/>
      </c>
      <c r="CV37" s="144" t="str">
        <f t="shared" si="26"/>
        <v/>
      </c>
      <c r="CW37" s="144" t="str">
        <f t="shared" si="27"/>
        <v/>
      </c>
      <c r="CX37" s="144" t="str">
        <f t="shared" si="28"/>
        <v/>
      </c>
      <c r="CY37" s="145" t="str">
        <f t="shared" si="29"/>
        <v/>
      </c>
      <c r="CZ37" s="144" t="str">
        <f t="shared" si="30"/>
        <v/>
      </c>
      <c r="DA37" s="144" t="str">
        <f t="shared" si="31"/>
        <v/>
      </c>
      <c r="DB37" s="144" t="str">
        <f t="shared" si="32"/>
        <v/>
      </c>
      <c r="DC37" s="144" t="str">
        <f t="shared" si="33"/>
        <v/>
      </c>
      <c r="DD37" s="144" t="str">
        <f t="shared" si="34"/>
        <v/>
      </c>
      <c r="DE37" s="144" t="str">
        <f t="shared" si="35"/>
        <v/>
      </c>
      <c r="DF37" s="144" t="str">
        <f t="shared" si="36"/>
        <v/>
      </c>
      <c r="DG37" s="144" t="str">
        <f t="shared" si="37"/>
        <v/>
      </c>
      <c r="DH37" s="144" t="str">
        <f t="shared" si="38"/>
        <v/>
      </c>
      <c r="DI37" s="145" t="str">
        <f t="shared" si="39"/>
        <v/>
      </c>
      <c r="DJ37" s="144" t="str">
        <f t="shared" si="40"/>
        <v/>
      </c>
      <c r="DK37" s="144" t="str">
        <f t="shared" si="41"/>
        <v/>
      </c>
      <c r="DL37" s="144" t="str">
        <f t="shared" si="42"/>
        <v/>
      </c>
      <c r="DM37" s="144" t="str">
        <f t="shared" si="43"/>
        <v/>
      </c>
      <c r="DN37" s="144" t="str">
        <f t="shared" si="44"/>
        <v/>
      </c>
      <c r="DO37" s="144" t="str">
        <f t="shared" si="45"/>
        <v/>
      </c>
      <c r="DP37" s="144" t="str">
        <f t="shared" si="46"/>
        <v/>
      </c>
      <c r="DQ37" s="144" t="str">
        <f t="shared" si="47"/>
        <v/>
      </c>
      <c r="DR37" s="144" t="str">
        <f t="shared" si="48"/>
        <v/>
      </c>
      <c r="DS37" s="145" t="str">
        <f t="shared" si="49"/>
        <v/>
      </c>
      <c r="DT37" s="144" t="str">
        <f t="shared" si="50"/>
        <v/>
      </c>
      <c r="DU37" s="144" t="str">
        <f t="shared" si="51"/>
        <v/>
      </c>
      <c r="DV37" s="144" t="str">
        <f t="shared" si="52"/>
        <v/>
      </c>
      <c r="DW37" s="144" t="str">
        <f t="shared" si="53"/>
        <v/>
      </c>
      <c r="DX37" s="144" t="str">
        <f t="shared" si="54"/>
        <v/>
      </c>
      <c r="DY37" s="144" t="str">
        <f t="shared" si="55"/>
        <v/>
      </c>
      <c r="DZ37" s="144" t="str">
        <f t="shared" si="56"/>
        <v/>
      </c>
      <c r="EA37" s="144" t="str">
        <f t="shared" si="57"/>
        <v/>
      </c>
      <c r="EB37" s="144" t="str">
        <f t="shared" si="58"/>
        <v/>
      </c>
      <c r="EC37" s="145" t="str">
        <f t="shared" si="59"/>
        <v/>
      </c>
      <c r="ED37" s="144" t="str">
        <f t="shared" si="60"/>
        <v/>
      </c>
      <c r="EE37" s="144" t="str">
        <f t="shared" si="61"/>
        <v/>
      </c>
      <c r="EF37" s="144" t="str">
        <f t="shared" si="62"/>
        <v/>
      </c>
      <c r="EG37" s="144" t="str">
        <f t="shared" si="63"/>
        <v/>
      </c>
      <c r="EH37" s="144" t="str">
        <f t="shared" si="64"/>
        <v/>
      </c>
      <c r="EI37" s="144" t="str">
        <f t="shared" si="65"/>
        <v/>
      </c>
      <c r="EJ37" s="144" t="str">
        <f t="shared" si="66"/>
        <v/>
      </c>
      <c r="EK37" s="144" t="str">
        <f t="shared" si="67"/>
        <v/>
      </c>
      <c r="EL37" s="144" t="str">
        <f t="shared" si="68"/>
        <v/>
      </c>
      <c r="EM37" s="145" t="str">
        <f t="shared" si="69"/>
        <v/>
      </c>
      <c r="EN37" s="144" t="str">
        <f t="shared" si="70"/>
        <v/>
      </c>
      <c r="EO37" s="144" t="str">
        <f t="shared" si="71"/>
        <v/>
      </c>
      <c r="EP37" s="144" t="str">
        <f t="shared" si="72"/>
        <v/>
      </c>
      <c r="EQ37" s="144" t="str">
        <f t="shared" si="73"/>
        <v/>
      </c>
      <c r="ER37" s="144" t="str">
        <f t="shared" si="74"/>
        <v/>
      </c>
      <c r="ES37" s="144" t="str">
        <f t="shared" si="75"/>
        <v/>
      </c>
      <c r="ET37" s="144" t="str">
        <f t="shared" si="76"/>
        <v/>
      </c>
      <c r="EU37" s="144" t="str">
        <f t="shared" si="77"/>
        <v/>
      </c>
      <c r="EV37" s="144" t="str">
        <f t="shared" si="78"/>
        <v/>
      </c>
      <c r="EW37" s="145" t="str">
        <f t="shared" si="79"/>
        <v/>
      </c>
      <c r="EX37" s="146"/>
      <c r="EY37" s="146"/>
      <c r="EZ37" s="146"/>
      <c r="FA37" s="141">
        <v>35</v>
      </c>
      <c r="FB37" s="150" t="str">
        <f t="shared" si="80"/>
        <v/>
      </c>
      <c r="FC37" s="150" t="str">
        <f t="shared" si="81"/>
        <v/>
      </c>
      <c r="FD37" s="150" t="str">
        <f t="shared" si="82"/>
        <v/>
      </c>
      <c r="FE37" s="150" t="str">
        <f t="shared" si="83"/>
        <v/>
      </c>
      <c r="FF37" s="150" t="str">
        <f t="shared" si="84"/>
        <v/>
      </c>
      <c r="FG37" s="150" t="str">
        <f t="shared" si="85"/>
        <v/>
      </c>
      <c r="FH37" s="150" t="str">
        <f t="shared" si="86"/>
        <v/>
      </c>
      <c r="FI37" s="150" t="str">
        <f t="shared" si="87"/>
        <v/>
      </c>
      <c r="FJ37" s="151"/>
      <c r="FK37" s="152" t="str">
        <f t="shared" si="88"/>
        <v/>
      </c>
      <c r="FL37" s="148" t="str">
        <f t="shared" si="89"/>
        <v/>
      </c>
    </row>
    <row r="38" spans="1:168" ht="16.5" customHeight="1" x14ac:dyDescent="0.5">
      <c r="A38" s="140">
        <v>36</v>
      </c>
      <c r="B38" s="170"/>
      <c r="C38" s="170"/>
      <c r="D38" s="170"/>
      <c r="E38" s="170"/>
      <c r="F38" s="170"/>
      <c r="G38" s="170"/>
      <c r="H38" s="170"/>
      <c r="I38" s="170"/>
      <c r="J38" s="172"/>
      <c r="K38" s="172"/>
      <c r="L38" s="172"/>
      <c r="M38" s="172"/>
      <c r="N38" s="172"/>
      <c r="O38" s="172"/>
      <c r="P38" s="172"/>
      <c r="Q38" s="172"/>
      <c r="R38" s="170"/>
      <c r="S38" s="170"/>
      <c r="T38" s="170"/>
      <c r="U38" s="170"/>
      <c r="V38" s="170"/>
      <c r="W38" s="170"/>
      <c r="X38" s="170"/>
      <c r="Y38" s="170"/>
      <c r="Z38" s="172"/>
      <c r="AA38" s="172"/>
      <c r="AB38" s="172"/>
      <c r="AC38" s="172"/>
      <c r="AD38" s="172"/>
      <c r="AE38" s="172"/>
      <c r="AF38" s="172"/>
      <c r="AG38" s="172"/>
      <c r="AH38" s="170"/>
      <c r="AI38" s="170"/>
      <c r="AJ38" s="170"/>
      <c r="AK38" s="170"/>
      <c r="AL38" s="170"/>
      <c r="AM38" s="170"/>
      <c r="AN38" s="170"/>
      <c r="AO38" s="170"/>
      <c r="AP38" s="172"/>
      <c r="AQ38" s="172"/>
      <c r="AR38" s="172"/>
      <c r="AS38" s="172"/>
      <c r="AT38" s="172"/>
      <c r="AU38" s="172"/>
      <c r="AV38" s="172"/>
      <c r="AW38" s="172"/>
      <c r="AX38" s="170"/>
      <c r="AY38" s="170"/>
      <c r="AZ38" s="170"/>
      <c r="BA38" s="170"/>
      <c r="BB38" s="170"/>
      <c r="BC38" s="170"/>
      <c r="BD38" s="170"/>
      <c r="BE38" s="170"/>
      <c r="BF38" s="172"/>
      <c r="BG38" s="172"/>
      <c r="BH38" s="172"/>
      <c r="BI38" s="172"/>
      <c r="BJ38" s="172"/>
      <c r="BK38" s="172"/>
      <c r="BL38" s="172"/>
      <c r="BM38" s="172"/>
      <c r="BN38" s="170"/>
      <c r="BO38" s="170"/>
      <c r="BP38" s="170"/>
      <c r="BQ38" s="170"/>
      <c r="BR38" s="170"/>
      <c r="BS38" s="170"/>
      <c r="BT38" s="170"/>
      <c r="BU38" s="170"/>
      <c r="BV38" s="144" t="str">
        <f t="shared" si="0"/>
        <v/>
      </c>
      <c r="BW38" s="144" t="str">
        <f t="shared" si="1"/>
        <v/>
      </c>
      <c r="BX38" s="144" t="str">
        <f t="shared" si="2"/>
        <v/>
      </c>
      <c r="BY38" s="144" t="str">
        <f t="shared" si="3"/>
        <v/>
      </c>
      <c r="BZ38" s="144" t="str">
        <f t="shared" si="4"/>
        <v/>
      </c>
      <c r="CA38" s="144" t="str">
        <f t="shared" si="5"/>
        <v/>
      </c>
      <c r="CB38" s="144" t="str">
        <f t="shared" si="6"/>
        <v/>
      </c>
      <c r="CC38" s="144" t="str">
        <f t="shared" si="7"/>
        <v/>
      </c>
      <c r="CD38" s="144" t="str">
        <f t="shared" si="8"/>
        <v/>
      </c>
      <c r="CE38" s="145" t="str">
        <f t="shared" si="9"/>
        <v/>
      </c>
      <c r="CF38" s="144" t="str">
        <f t="shared" si="10"/>
        <v/>
      </c>
      <c r="CG38" s="144" t="str">
        <f t="shared" si="11"/>
        <v/>
      </c>
      <c r="CH38" s="144" t="str">
        <f t="shared" si="12"/>
        <v/>
      </c>
      <c r="CI38" s="144" t="str">
        <f t="shared" si="13"/>
        <v/>
      </c>
      <c r="CJ38" s="144" t="str">
        <f t="shared" si="14"/>
        <v/>
      </c>
      <c r="CK38" s="144" t="str">
        <f t="shared" si="15"/>
        <v/>
      </c>
      <c r="CL38" s="144" t="str">
        <f t="shared" si="16"/>
        <v/>
      </c>
      <c r="CM38" s="144" t="str">
        <f t="shared" si="17"/>
        <v/>
      </c>
      <c r="CN38" s="144" t="str">
        <f t="shared" si="18"/>
        <v/>
      </c>
      <c r="CO38" s="145" t="str">
        <f t="shared" si="19"/>
        <v/>
      </c>
      <c r="CP38" s="144" t="str">
        <f t="shared" si="20"/>
        <v/>
      </c>
      <c r="CQ38" s="144" t="str">
        <f t="shared" si="21"/>
        <v/>
      </c>
      <c r="CR38" s="144" t="str">
        <f t="shared" si="22"/>
        <v/>
      </c>
      <c r="CS38" s="144" t="str">
        <f t="shared" si="23"/>
        <v/>
      </c>
      <c r="CT38" s="144" t="str">
        <f t="shared" si="24"/>
        <v/>
      </c>
      <c r="CU38" s="144" t="str">
        <f t="shared" si="25"/>
        <v/>
      </c>
      <c r="CV38" s="144" t="str">
        <f t="shared" si="26"/>
        <v/>
      </c>
      <c r="CW38" s="144" t="str">
        <f t="shared" si="27"/>
        <v/>
      </c>
      <c r="CX38" s="144" t="str">
        <f t="shared" si="28"/>
        <v/>
      </c>
      <c r="CY38" s="145" t="str">
        <f t="shared" si="29"/>
        <v/>
      </c>
      <c r="CZ38" s="144" t="str">
        <f t="shared" si="30"/>
        <v/>
      </c>
      <c r="DA38" s="144" t="str">
        <f t="shared" si="31"/>
        <v/>
      </c>
      <c r="DB38" s="144" t="str">
        <f t="shared" si="32"/>
        <v/>
      </c>
      <c r="DC38" s="144" t="str">
        <f t="shared" si="33"/>
        <v/>
      </c>
      <c r="DD38" s="144" t="str">
        <f t="shared" si="34"/>
        <v/>
      </c>
      <c r="DE38" s="144" t="str">
        <f t="shared" si="35"/>
        <v/>
      </c>
      <c r="DF38" s="144" t="str">
        <f t="shared" si="36"/>
        <v/>
      </c>
      <c r="DG38" s="144" t="str">
        <f t="shared" si="37"/>
        <v/>
      </c>
      <c r="DH38" s="144" t="str">
        <f t="shared" si="38"/>
        <v/>
      </c>
      <c r="DI38" s="145" t="str">
        <f t="shared" si="39"/>
        <v/>
      </c>
      <c r="DJ38" s="144" t="str">
        <f t="shared" si="40"/>
        <v/>
      </c>
      <c r="DK38" s="144" t="str">
        <f t="shared" si="41"/>
        <v/>
      </c>
      <c r="DL38" s="144" t="str">
        <f t="shared" si="42"/>
        <v/>
      </c>
      <c r="DM38" s="144" t="str">
        <f t="shared" si="43"/>
        <v/>
      </c>
      <c r="DN38" s="144" t="str">
        <f t="shared" si="44"/>
        <v/>
      </c>
      <c r="DO38" s="144" t="str">
        <f t="shared" si="45"/>
        <v/>
      </c>
      <c r="DP38" s="144" t="str">
        <f t="shared" si="46"/>
        <v/>
      </c>
      <c r="DQ38" s="144" t="str">
        <f t="shared" si="47"/>
        <v/>
      </c>
      <c r="DR38" s="144" t="str">
        <f t="shared" si="48"/>
        <v/>
      </c>
      <c r="DS38" s="145" t="str">
        <f t="shared" si="49"/>
        <v/>
      </c>
      <c r="DT38" s="144" t="str">
        <f t="shared" si="50"/>
        <v/>
      </c>
      <c r="DU38" s="144" t="str">
        <f t="shared" si="51"/>
        <v/>
      </c>
      <c r="DV38" s="144" t="str">
        <f t="shared" si="52"/>
        <v/>
      </c>
      <c r="DW38" s="144" t="str">
        <f t="shared" si="53"/>
        <v/>
      </c>
      <c r="DX38" s="144" t="str">
        <f t="shared" si="54"/>
        <v/>
      </c>
      <c r="DY38" s="144" t="str">
        <f t="shared" si="55"/>
        <v/>
      </c>
      <c r="DZ38" s="144" t="str">
        <f t="shared" si="56"/>
        <v/>
      </c>
      <c r="EA38" s="144" t="str">
        <f t="shared" si="57"/>
        <v/>
      </c>
      <c r="EB38" s="144" t="str">
        <f t="shared" si="58"/>
        <v/>
      </c>
      <c r="EC38" s="145" t="str">
        <f t="shared" si="59"/>
        <v/>
      </c>
      <c r="ED38" s="144" t="str">
        <f t="shared" si="60"/>
        <v/>
      </c>
      <c r="EE38" s="144" t="str">
        <f t="shared" si="61"/>
        <v/>
      </c>
      <c r="EF38" s="144" t="str">
        <f t="shared" si="62"/>
        <v/>
      </c>
      <c r="EG38" s="144" t="str">
        <f t="shared" si="63"/>
        <v/>
      </c>
      <c r="EH38" s="144" t="str">
        <f t="shared" si="64"/>
        <v/>
      </c>
      <c r="EI38" s="144" t="str">
        <f t="shared" si="65"/>
        <v/>
      </c>
      <c r="EJ38" s="144" t="str">
        <f t="shared" si="66"/>
        <v/>
      </c>
      <c r="EK38" s="144" t="str">
        <f t="shared" si="67"/>
        <v/>
      </c>
      <c r="EL38" s="144" t="str">
        <f t="shared" si="68"/>
        <v/>
      </c>
      <c r="EM38" s="145" t="str">
        <f t="shared" si="69"/>
        <v/>
      </c>
      <c r="EN38" s="144" t="str">
        <f t="shared" si="70"/>
        <v/>
      </c>
      <c r="EO38" s="144" t="str">
        <f t="shared" si="71"/>
        <v/>
      </c>
      <c r="EP38" s="144" t="str">
        <f t="shared" si="72"/>
        <v/>
      </c>
      <c r="EQ38" s="144" t="str">
        <f t="shared" si="73"/>
        <v/>
      </c>
      <c r="ER38" s="144" t="str">
        <f t="shared" si="74"/>
        <v/>
      </c>
      <c r="ES38" s="144" t="str">
        <f t="shared" si="75"/>
        <v/>
      </c>
      <c r="ET38" s="144" t="str">
        <f t="shared" si="76"/>
        <v/>
      </c>
      <c r="EU38" s="144" t="str">
        <f t="shared" si="77"/>
        <v/>
      </c>
      <c r="EV38" s="144" t="str">
        <f t="shared" si="78"/>
        <v/>
      </c>
      <c r="EW38" s="145" t="str">
        <f t="shared" si="79"/>
        <v/>
      </c>
      <c r="EX38" s="146"/>
      <c r="EY38" s="146"/>
      <c r="EZ38" s="146"/>
      <c r="FA38" s="141">
        <v>36</v>
      </c>
      <c r="FB38" s="150" t="str">
        <f t="shared" si="80"/>
        <v/>
      </c>
      <c r="FC38" s="150" t="str">
        <f t="shared" si="81"/>
        <v/>
      </c>
      <c r="FD38" s="150" t="str">
        <f t="shared" si="82"/>
        <v/>
      </c>
      <c r="FE38" s="150" t="str">
        <f t="shared" si="83"/>
        <v/>
      </c>
      <c r="FF38" s="150" t="str">
        <f t="shared" si="84"/>
        <v/>
      </c>
      <c r="FG38" s="150" t="str">
        <f t="shared" si="85"/>
        <v/>
      </c>
      <c r="FH38" s="150" t="str">
        <f t="shared" si="86"/>
        <v/>
      </c>
      <c r="FI38" s="150" t="str">
        <f t="shared" si="87"/>
        <v/>
      </c>
      <c r="FJ38" s="151"/>
      <c r="FK38" s="152" t="str">
        <f t="shared" si="88"/>
        <v/>
      </c>
      <c r="FL38" s="148" t="str">
        <f t="shared" si="89"/>
        <v/>
      </c>
    </row>
    <row r="39" spans="1:168" ht="16.5" customHeight="1" x14ac:dyDescent="0.5">
      <c r="A39" s="140">
        <v>37</v>
      </c>
      <c r="B39" s="170"/>
      <c r="C39" s="170"/>
      <c r="D39" s="170"/>
      <c r="E39" s="170"/>
      <c r="F39" s="170"/>
      <c r="G39" s="170"/>
      <c r="H39" s="170"/>
      <c r="I39" s="170"/>
      <c r="J39" s="172"/>
      <c r="K39" s="172"/>
      <c r="L39" s="172"/>
      <c r="M39" s="172"/>
      <c r="N39" s="172"/>
      <c r="O39" s="172"/>
      <c r="P39" s="172"/>
      <c r="Q39" s="172"/>
      <c r="R39" s="170"/>
      <c r="S39" s="170"/>
      <c r="T39" s="170"/>
      <c r="U39" s="170"/>
      <c r="V39" s="170"/>
      <c r="W39" s="170"/>
      <c r="X39" s="170"/>
      <c r="Y39" s="170"/>
      <c r="Z39" s="172"/>
      <c r="AA39" s="172"/>
      <c r="AB39" s="172"/>
      <c r="AC39" s="172"/>
      <c r="AD39" s="172"/>
      <c r="AE39" s="172"/>
      <c r="AF39" s="172"/>
      <c r="AG39" s="172"/>
      <c r="AH39" s="170"/>
      <c r="AI39" s="170"/>
      <c r="AJ39" s="170"/>
      <c r="AK39" s="170"/>
      <c r="AL39" s="170"/>
      <c r="AM39" s="170"/>
      <c r="AN39" s="170"/>
      <c r="AO39" s="170"/>
      <c r="AP39" s="172"/>
      <c r="AQ39" s="172"/>
      <c r="AR39" s="172"/>
      <c r="AS39" s="172"/>
      <c r="AT39" s="172"/>
      <c r="AU39" s="172"/>
      <c r="AV39" s="172"/>
      <c r="AW39" s="172"/>
      <c r="AX39" s="170"/>
      <c r="AY39" s="170"/>
      <c r="AZ39" s="170"/>
      <c r="BA39" s="170"/>
      <c r="BB39" s="170"/>
      <c r="BC39" s="170"/>
      <c r="BD39" s="170"/>
      <c r="BE39" s="170"/>
      <c r="BF39" s="172"/>
      <c r="BG39" s="172"/>
      <c r="BH39" s="172"/>
      <c r="BI39" s="172"/>
      <c r="BJ39" s="172"/>
      <c r="BK39" s="172"/>
      <c r="BL39" s="172"/>
      <c r="BM39" s="172"/>
      <c r="BN39" s="170"/>
      <c r="BO39" s="170"/>
      <c r="BP39" s="170"/>
      <c r="BQ39" s="170"/>
      <c r="BR39" s="170"/>
      <c r="BS39" s="170"/>
      <c r="BT39" s="170"/>
      <c r="BU39" s="170"/>
      <c r="BV39" s="144" t="str">
        <f t="shared" si="0"/>
        <v/>
      </c>
      <c r="BW39" s="144" t="str">
        <f t="shared" si="1"/>
        <v/>
      </c>
      <c r="BX39" s="144" t="str">
        <f t="shared" si="2"/>
        <v/>
      </c>
      <c r="BY39" s="144" t="str">
        <f t="shared" si="3"/>
        <v/>
      </c>
      <c r="BZ39" s="144" t="str">
        <f t="shared" si="4"/>
        <v/>
      </c>
      <c r="CA39" s="144" t="str">
        <f t="shared" si="5"/>
        <v/>
      </c>
      <c r="CB39" s="144" t="str">
        <f t="shared" si="6"/>
        <v/>
      </c>
      <c r="CC39" s="144" t="str">
        <f t="shared" si="7"/>
        <v/>
      </c>
      <c r="CD39" s="144" t="str">
        <f t="shared" si="8"/>
        <v/>
      </c>
      <c r="CE39" s="145" t="str">
        <f t="shared" si="9"/>
        <v/>
      </c>
      <c r="CF39" s="144" t="str">
        <f t="shared" si="10"/>
        <v/>
      </c>
      <c r="CG39" s="144" t="str">
        <f t="shared" si="11"/>
        <v/>
      </c>
      <c r="CH39" s="144" t="str">
        <f t="shared" si="12"/>
        <v/>
      </c>
      <c r="CI39" s="144" t="str">
        <f t="shared" si="13"/>
        <v/>
      </c>
      <c r="CJ39" s="144" t="str">
        <f t="shared" si="14"/>
        <v/>
      </c>
      <c r="CK39" s="144" t="str">
        <f t="shared" si="15"/>
        <v/>
      </c>
      <c r="CL39" s="144" t="str">
        <f t="shared" si="16"/>
        <v/>
      </c>
      <c r="CM39" s="144" t="str">
        <f t="shared" si="17"/>
        <v/>
      </c>
      <c r="CN39" s="144" t="str">
        <f t="shared" si="18"/>
        <v/>
      </c>
      <c r="CO39" s="145" t="str">
        <f t="shared" si="19"/>
        <v/>
      </c>
      <c r="CP39" s="144" t="str">
        <f t="shared" si="20"/>
        <v/>
      </c>
      <c r="CQ39" s="144" t="str">
        <f t="shared" si="21"/>
        <v/>
      </c>
      <c r="CR39" s="144" t="str">
        <f t="shared" si="22"/>
        <v/>
      </c>
      <c r="CS39" s="144" t="str">
        <f t="shared" si="23"/>
        <v/>
      </c>
      <c r="CT39" s="144" t="str">
        <f t="shared" si="24"/>
        <v/>
      </c>
      <c r="CU39" s="144" t="str">
        <f t="shared" si="25"/>
        <v/>
      </c>
      <c r="CV39" s="144" t="str">
        <f t="shared" si="26"/>
        <v/>
      </c>
      <c r="CW39" s="144" t="str">
        <f t="shared" si="27"/>
        <v/>
      </c>
      <c r="CX39" s="144" t="str">
        <f t="shared" si="28"/>
        <v/>
      </c>
      <c r="CY39" s="145" t="str">
        <f t="shared" si="29"/>
        <v/>
      </c>
      <c r="CZ39" s="144" t="str">
        <f t="shared" si="30"/>
        <v/>
      </c>
      <c r="DA39" s="144" t="str">
        <f t="shared" si="31"/>
        <v/>
      </c>
      <c r="DB39" s="144" t="str">
        <f t="shared" si="32"/>
        <v/>
      </c>
      <c r="DC39" s="144" t="str">
        <f t="shared" si="33"/>
        <v/>
      </c>
      <c r="DD39" s="144" t="str">
        <f t="shared" si="34"/>
        <v/>
      </c>
      <c r="DE39" s="144" t="str">
        <f t="shared" si="35"/>
        <v/>
      </c>
      <c r="DF39" s="144" t="str">
        <f t="shared" si="36"/>
        <v/>
      </c>
      <c r="DG39" s="144" t="str">
        <f t="shared" si="37"/>
        <v/>
      </c>
      <c r="DH39" s="144" t="str">
        <f t="shared" si="38"/>
        <v/>
      </c>
      <c r="DI39" s="145" t="str">
        <f t="shared" si="39"/>
        <v/>
      </c>
      <c r="DJ39" s="144" t="str">
        <f t="shared" si="40"/>
        <v/>
      </c>
      <c r="DK39" s="144" t="str">
        <f t="shared" si="41"/>
        <v/>
      </c>
      <c r="DL39" s="144" t="str">
        <f t="shared" si="42"/>
        <v/>
      </c>
      <c r="DM39" s="144" t="str">
        <f t="shared" si="43"/>
        <v/>
      </c>
      <c r="DN39" s="144" t="str">
        <f t="shared" si="44"/>
        <v/>
      </c>
      <c r="DO39" s="144" t="str">
        <f t="shared" si="45"/>
        <v/>
      </c>
      <c r="DP39" s="144" t="str">
        <f t="shared" si="46"/>
        <v/>
      </c>
      <c r="DQ39" s="144" t="str">
        <f t="shared" si="47"/>
        <v/>
      </c>
      <c r="DR39" s="144" t="str">
        <f t="shared" si="48"/>
        <v/>
      </c>
      <c r="DS39" s="145" t="str">
        <f t="shared" si="49"/>
        <v/>
      </c>
      <c r="DT39" s="144" t="str">
        <f t="shared" si="50"/>
        <v/>
      </c>
      <c r="DU39" s="144" t="str">
        <f t="shared" si="51"/>
        <v/>
      </c>
      <c r="DV39" s="144" t="str">
        <f t="shared" si="52"/>
        <v/>
      </c>
      <c r="DW39" s="144" t="str">
        <f t="shared" si="53"/>
        <v/>
      </c>
      <c r="DX39" s="144" t="str">
        <f t="shared" si="54"/>
        <v/>
      </c>
      <c r="DY39" s="144" t="str">
        <f t="shared" si="55"/>
        <v/>
      </c>
      <c r="DZ39" s="144" t="str">
        <f t="shared" si="56"/>
        <v/>
      </c>
      <c r="EA39" s="144" t="str">
        <f t="shared" si="57"/>
        <v/>
      </c>
      <c r="EB39" s="144" t="str">
        <f t="shared" si="58"/>
        <v/>
      </c>
      <c r="EC39" s="145" t="str">
        <f t="shared" si="59"/>
        <v/>
      </c>
      <c r="ED39" s="144" t="str">
        <f t="shared" si="60"/>
        <v/>
      </c>
      <c r="EE39" s="144" t="str">
        <f t="shared" si="61"/>
        <v/>
      </c>
      <c r="EF39" s="144" t="str">
        <f t="shared" si="62"/>
        <v/>
      </c>
      <c r="EG39" s="144" t="str">
        <f t="shared" si="63"/>
        <v/>
      </c>
      <c r="EH39" s="144" t="str">
        <f t="shared" si="64"/>
        <v/>
      </c>
      <c r="EI39" s="144" t="str">
        <f t="shared" si="65"/>
        <v/>
      </c>
      <c r="EJ39" s="144" t="str">
        <f t="shared" si="66"/>
        <v/>
      </c>
      <c r="EK39" s="144" t="str">
        <f t="shared" si="67"/>
        <v/>
      </c>
      <c r="EL39" s="144" t="str">
        <f t="shared" si="68"/>
        <v/>
      </c>
      <c r="EM39" s="145" t="str">
        <f t="shared" si="69"/>
        <v/>
      </c>
      <c r="EN39" s="144" t="str">
        <f t="shared" si="70"/>
        <v/>
      </c>
      <c r="EO39" s="144" t="str">
        <f t="shared" si="71"/>
        <v/>
      </c>
      <c r="EP39" s="144" t="str">
        <f t="shared" si="72"/>
        <v/>
      </c>
      <c r="EQ39" s="144" t="str">
        <f t="shared" si="73"/>
        <v/>
      </c>
      <c r="ER39" s="144" t="str">
        <f t="shared" si="74"/>
        <v/>
      </c>
      <c r="ES39" s="144" t="str">
        <f t="shared" si="75"/>
        <v/>
      </c>
      <c r="ET39" s="144" t="str">
        <f t="shared" si="76"/>
        <v/>
      </c>
      <c r="EU39" s="144" t="str">
        <f t="shared" si="77"/>
        <v/>
      </c>
      <c r="EV39" s="144" t="str">
        <f t="shared" si="78"/>
        <v/>
      </c>
      <c r="EW39" s="145" t="str">
        <f t="shared" si="79"/>
        <v/>
      </c>
      <c r="EX39" s="146"/>
      <c r="EY39" s="146"/>
      <c r="EZ39" s="146"/>
      <c r="FA39" s="141">
        <v>37</v>
      </c>
      <c r="FB39" s="150" t="str">
        <f t="shared" si="80"/>
        <v/>
      </c>
      <c r="FC39" s="150" t="str">
        <f t="shared" si="81"/>
        <v/>
      </c>
      <c r="FD39" s="150" t="str">
        <f t="shared" si="82"/>
        <v/>
      </c>
      <c r="FE39" s="150" t="str">
        <f t="shared" si="83"/>
        <v/>
      </c>
      <c r="FF39" s="150" t="str">
        <f t="shared" si="84"/>
        <v/>
      </c>
      <c r="FG39" s="150" t="str">
        <f t="shared" si="85"/>
        <v/>
      </c>
      <c r="FH39" s="150" t="str">
        <f t="shared" si="86"/>
        <v/>
      </c>
      <c r="FI39" s="150" t="str">
        <f t="shared" si="87"/>
        <v/>
      </c>
      <c r="FJ39" s="151"/>
      <c r="FK39" s="152" t="str">
        <f t="shared" si="88"/>
        <v/>
      </c>
      <c r="FL39" s="148" t="str">
        <f t="shared" si="89"/>
        <v/>
      </c>
    </row>
    <row r="40" spans="1:168" ht="16.5" customHeight="1" x14ac:dyDescent="0.5">
      <c r="A40" s="140">
        <v>38</v>
      </c>
      <c r="B40" s="170"/>
      <c r="C40" s="170"/>
      <c r="D40" s="170"/>
      <c r="E40" s="170"/>
      <c r="F40" s="170"/>
      <c r="G40" s="170"/>
      <c r="H40" s="170"/>
      <c r="I40" s="170"/>
      <c r="J40" s="172"/>
      <c r="K40" s="172"/>
      <c r="L40" s="172"/>
      <c r="M40" s="172"/>
      <c r="N40" s="172"/>
      <c r="O40" s="172"/>
      <c r="P40" s="172"/>
      <c r="Q40" s="172"/>
      <c r="R40" s="170"/>
      <c r="S40" s="170"/>
      <c r="T40" s="170"/>
      <c r="U40" s="170"/>
      <c r="V40" s="170"/>
      <c r="W40" s="170"/>
      <c r="X40" s="170"/>
      <c r="Y40" s="170"/>
      <c r="Z40" s="172"/>
      <c r="AA40" s="172"/>
      <c r="AB40" s="172"/>
      <c r="AC40" s="172"/>
      <c r="AD40" s="172"/>
      <c r="AE40" s="172"/>
      <c r="AF40" s="172"/>
      <c r="AG40" s="172"/>
      <c r="AH40" s="170"/>
      <c r="AI40" s="170"/>
      <c r="AJ40" s="170"/>
      <c r="AK40" s="170"/>
      <c r="AL40" s="170"/>
      <c r="AM40" s="170"/>
      <c r="AN40" s="170"/>
      <c r="AO40" s="170"/>
      <c r="AP40" s="172"/>
      <c r="AQ40" s="172"/>
      <c r="AR40" s="172"/>
      <c r="AS40" s="172"/>
      <c r="AT40" s="172"/>
      <c r="AU40" s="172"/>
      <c r="AV40" s="172"/>
      <c r="AW40" s="172"/>
      <c r="AX40" s="170"/>
      <c r="AY40" s="170"/>
      <c r="AZ40" s="170"/>
      <c r="BA40" s="170"/>
      <c r="BB40" s="170"/>
      <c r="BC40" s="170"/>
      <c r="BD40" s="170"/>
      <c r="BE40" s="170"/>
      <c r="BF40" s="172"/>
      <c r="BG40" s="172"/>
      <c r="BH40" s="172"/>
      <c r="BI40" s="172"/>
      <c r="BJ40" s="172"/>
      <c r="BK40" s="172"/>
      <c r="BL40" s="172"/>
      <c r="BM40" s="172"/>
      <c r="BN40" s="170"/>
      <c r="BO40" s="170"/>
      <c r="BP40" s="170"/>
      <c r="BQ40" s="170"/>
      <c r="BR40" s="170"/>
      <c r="BS40" s="170"/>
      <c r="BT40" s="170"/>
      <c r="BU40" s="170"/>
      <c r="BV40" s="144" t="str">
        <f t="shared" si="0"/>
        <v/>
      </c>
      <c r="BW40" s="144" t="str">
        <f t="shared" si="1"/>
        <v/>
      </c>
      <c r="BX40" s="144" t="str">
        <f t="shared" si="2"/>
        <v/>
      </c>
      <c r="BY40" s="144" t="str">
        <f t="shared" si="3"/>
        <v/>
      </c>
      <c r="BZ40" s="144" t="str">
        <f t="shared" si="4"/>
        <v/>
      </c>
      <c r="CA40" s="144" t="str">
        <f t="shared" si="5"/>
        <v/>
      </c>
      <c r="CB40" s="144" t="str">
        <f t="shared" si="6"/>
        <v/>
      </c>
      <c r="CC40" s="144" t="str">
        <f t="shared" si="7"/>
        <v/>
      </c>
      <c r="CD40" s="144" t="str">
        <f t="shared" si="8"/>
        <v/>
      </c>
      <c r="CE40" s="145" t="str">
        <f t="shared" si="9"/>
        <v/>
      </c>
      <c r="CF40" s="144" t="str">
        <f t="shared" si="10"/>
        <v/>
      </c>
      <c r="CG40" s="144" t="str">
        <f t="shared" si="11"/>
        <v/>
      </c>
      <c r="CH40" s="144" t="str">
        <f t="shared" si="12"/>
        <v/>
      </c>
      <c r="CI40" s="144" t="str">
        <f t="shared" si="13"/>
        <v/>
      </c>
      <c r="CJ40" s="144" t="str">
        <f t="shared" si="14"/>
        <v/>
      </c>
      <c r="CK40" s="144" t="str">
        <f t="shared" si="15"/>
        <v/>
      </c>
      <c r="CL40" s="144" t="str">
        <f t="shared" si="16"/>
        <v/>
      </c>
      <c r="CM40" s="144" t="str">
        <f t="shared" si="17"/>
        <v/>
      </c>
      <c r="CN40" s="144" t="str">
        <f t="shared" si="18"/>
        <v/>
      </c>
      <c r="CO40" s="145" t="str">
        <f t="shared" si="19"/>
        <v/>
      </c>
      <c r="CP40" s="144" t="str">
        <f t="shared" si="20"/>
        <v/>
      </c>
      <c r="CQ40" s="144" t="str">
        <f t="shared" si="21"/>
        <v/>
      </c>
      <c r="CR40" s="144" t="str">
        <f t="shared" si="22"/>
        <v/>
      </c>
      <c r="CS40" s="144" t="str">
        <f t="shared" si="23"/>
        <v/>
      </c>
      <c r="CT40" s="144" t="str">
        <f t="shared" si="24"/>
        <v/>
      </c>
      <c r="CU40" s="144" t="str">
        <f t="shared" si="25"/>
        <v/>
      </c>
      <c r="CV40" s="144" t="str">
        <f t="shared" si="26"/>
        <v/>
      </c>
      <c r="CW40" s="144" t="str">
        <f t="shared" si="27"/>
        <v/>
      </c>
      <c r="CX40" s="144" t="str">
        <f t="shared" si="28"/>
        <v/>
      </c>
      <c r="CY40" s="145" t="str">
        <f t="shared" si="29"/>
        <v/>
      </c>
      <c r="CZ40" s="144" t="str">
        <f t="shared" si="30"/>
        <v/>
      </c>
      <c r="DA40" s="144" t="str">
        <f t="shared" si="31"/>
        <v/>
      </c>
      <c r="DB40" s="144" t="str">
        <f t="shared" si="32"/>
        <v/>
      </c>
      <c r="DC40" s="144" t="str">
        <f t="shared" si="33"/>
        <v/>
      </c>
      <c r="DD40" s="144" t="str">
        <f t="shared" si="34"/>
        <v/>
      </c>
      <c r="DE40" s="144" t="str">
        <f t="shared" si="35"/>
        <v/>
      </c>
      <c r="DF40" s="144" t="str">
        <f t="shared" si="36"/>
        <v/>
      </c>
      <c r="DG40" s="144" t="str">
        <f t="shared" si="37"/>
        <v/>
      </c>
      <c r="DH40" s="144" t="str">
        <f t="shared" si="38"/>
        <v/>
      </c>
      <c r="DI40" s="145" t="str">
        <f t="shared" si="39"/>
        <v/>
      </c>
      <c r="DJ40" s="144" t="str">
        <f t="shared" si="40"/>
        <v/>
      </c>
      <c r="DK40" s="144" t="str">
        <f t="shared" si="41"/>
        <v/>
      </c>
      <c r="DL40" s="144" t="str">
        <f t="shared" si="42"/>
        <v/>
      </c>
      <c r="DM40" s="144" t="str">
        <f t="shared" si="43"/>
        <v/>
      </c>
      <c r="DN40" s="144" t="str">
        <f t="shared" si="44"/>
        <v/>
      </c>
      <c r="DO40" s="144" t="str">
        <f t="shared" si="45"/>
        <v/>
      </c>
      <c r="DP40" s="144" t="str">
        <f t="shared" si="46"/>
        <v/>
      </c>
      <c r="DQ40" s="144" t="str">
        <f t="shared" si="47"/>
        <v/>
      </c>
      <c r="DR40" s="144" t="str">
        <f t="shared" si="48"/>
        <v/>
      </c>
      <c r="DS40" s="145" t="str">
        <f t="shared" si="49"/>
        <v/>
      </c>
      <c r="DT40" s="144" t="str">
        <f t="shared" si="50"/>
        <v/>
      </c>
      <c r="DU40" s="144" t="str">
        <f t="shared" si="51"/>
        <v/>
      </c>
      <c r="DV40" s="144" t="str">
        <f t="shared" si="52"/>
        <v/>
      </c>
      <c r="DW40" s="144" t="str">
        <f t="shared" si="53"/>
        <v/>
      </c>
      <c r="DX40" s="144" t="str">
        <f t="shared" si="54"/>
        <v/>
      </c>
      <c r="DY40" s="144" t="str">
        <f t="shared" si="55"/>
        <v/>
      </c>
      <c r="DZ40" s="144" t="str">
        <f t="shared" si="56"/>
        <v/>
      </c>
      <c r="EA40" s="144" t="str">
        <f t="shared" si="57"/>
        <v/>
      </c>
      <c r="EB40" s="144" t="str">
        <f t="shared" si="58"/>
        <v/>
      </c>
      <c r="EC40" s="145" t="str">
        <f t="shared" si="59"/>
        <v/>
      </c>
      <c r="ED40" s="144" t="str">
        <f t="shared" si="60"/>
        <v/>
      </c>
      <c r="EE40" s="144" t="str">
        <f t="shared" si="61"/>
        <v/>
      </c>
      <c r="EF40" s="144" t="str">
        <f t="shared" si="62"/>
        <v/>
      </c>
      <c r="EG40" s="144" t="str">
        <f t="shared" si="63"/>
        <v/>
      </c>
      <c r="EH40" s="144" t="str">
        <f t="shared" si="64"/>
        <v/>
      </c>
      <c r="EI40" s="144" t="str">
        <f t="shared" si="65"/>
        <v/>
      </c>
      <c r="EJ40" s="144" t="str">
        <f t="shared" si="66"/>
        <v/>
      </c>
      <c r="EK40" s="144" t="str">
        <f t="shared" si="67"/>
        <v/>
      </c>
      <c r="EL40" s="144" t="str">
        <f t="shared" si="68"/>
        <v/>
      </c>
      <c r="EM40" s="145" t="str">
        <f t="shared" si="69"/>
        <v/>
      </c>
      <c r="EN40" s="144" t="str">
        <f t="shared" si="70"/>
        <v/>
      </c>
      <c r="EO40" s="144" t="str">
        <f t="shared" si="71"/>
        <v/>
      </c>
      <c r="EP40" s="144" t="str">
        <f t="shared" si="72"/>
        <v/>
      </c>
      <c r="EQ40" s="144" t="str">
        <f t="shared" si="73"/>
        <v/>
      </c>
      <c r="ER40" s="144" t="str">
        <f t="shared" si="74"/>
        <v/>
      </c>
      <c r="ES40" s="144" t="str">
        <f t="shared" si="75"/>
        <v/>
      </c>
      <c r="ET40" s="144" t="str">
        <f t="shared" si="76"/>
        <v/>
      </c>
      <c r="EU40" s="144" t="str">
        <f t="shared" si="77"/>
        <v/>
      </c>
      <c r="EV40" s="144" t="str">
        <f t="shared" si="78"/>
        <v/>
      </c>
      <c r="EW40" s="145" t="str">
        <f t="shared" si="79"/>
        <v/>
      </c>
      <c r="EX40" s="146"/>
      <c r="EY40" s="146"/>
      <c r="EZ40" s="146"/>
      <c r="FA40" s="141">
        <v>38</v>
      </c>
      <c r="FB40" s="150" t="str">
        <f t="shared" si="80"/>
        <v/>
      </c>
      <c r="FC40" s="150" t="str">
        <f t="shared" si="81"/>
        <v/>
      </c>
      <c r="FD40" s="150" t="str">
        <f t="shared" si="82"/>
        <v/>
      </c>
      <c r="FE40" s="150" t="str">
        <f t="shared" si="83"/>
        <v/>
      </c>
      <c r="FF40" s="150" t="str">
        <f t="shared" si="84"/>
        <v/>
      </c>
      <c r="FG40" s="150" t="str">
        <f t="shared" si="85"/>
        <v/>
      </c>
      <c r="FH40" s="150" t="str">
        <f t="shared" si="86"/>
        <v/>
      </c>
      <c r="FI40" s="150" t="str">
        <f t="shared" si="87"/>
        <v/>
      </c>
      <c r="FJ40" s="151"/>
      <c r="FK40" s="152" t="str">
        <f t="shared" si="88"/>
        <v/>
      </c>
      <c r="FL40" s="148" t="str">
        <f t="shared" si="89"/>
        <v/>
      </c>
    </row>
    <row r="41" spans="1:168" ht="16.5" customHeight="1" x14ac:dyDescent="0.5">
      <c r="A41" s="140">
        <v>39</v>
      </c>
      <c r="B41" s="170"/>
      <c r="C41" s="170"/>
      <c r="D41" s="170"/>
      <c r="E41" s="170"/>
      <c r="F41" s="170"/>
      <c r="G41" s="170"/>
      <c r="H41" s="170"/>
      <c r="I41" s="170"/>
      <c r="J41" s="172"/>
      <c r="K41" s="172"/>
      <c r="L41" s="172"/>
      <c r="M41" s="172"/>
      <c r="N41" s="172"/>
      <c r="O41" s="172"/>
      <c r="P41" s="172"/>
      <c r="Q41" s="172"/>
      <c r="R41" s="170"/>
      <c r="S41" s="170"/>
      <c r="T41" s="170"/>
      <c r="U41" s="170"/>
      <c r="V41" s="170"/>
      <c r="W41" s="170"/>
      <c r="X41" s="170"/>
      <c r="Y41" s="170"/>
      <c r="Z41" s="172"/>
      <c r="AA41" s="172"/>
      <c r="AB41" s="172"/>
      <c r="AC41" s="172"/>
      <c r="AD41" s="172"/>
      <c r="AE41" s="172"/>
      <c r="AF41" s="172"/>
      <c r="AG41" s="172"/>
      <c r="AH41" s="170"/>
      <c r="AI41" s="170"/>
      <c r="AJ41" s="170"/>
      <c r="AK41" s="170"/>
      <c r="AL41" s="170"/>
      <c r="AM41" s="170"/>
      <c r="AN41" s="170"/>
      <c r="AO41" s="170"/>
      <c r="AP41" s="172"/>
      <c r="AQ41" s="172"/>
      <c r="AR41" s="172"/>
      <c r="AS41" s="172"/>
      <c r="AT41" s="172"/>
      <c r="AU41" s="172"/>
      <c r="AV41" s="172"/>
      <c r="AW41" s="172"/>
      <c r="AX41" s="170"/>
      <c r="AY41" s="170"/>
      <c r="AZ41" s="170"/>
      <c r="BA41" s="170"/>
      <c r="BB41" s="170"/>
      <c r="BC41" s="170"/>
      <c r="BD41" s="170"/>
      <c r="BE41" s="170"/>
      <c r="BF41" s="172"/>
      <c r="BG41" s="172"/>
      <c r="BH41" s="172"/>
      <c r="BI41" s="172"/>
      <c r="BJ41" s="172"/>
      <c r="BK41" s="172"/>
      <c r="BL41" s="172"/>
      <c r="BM41" s="172"/>
      <c r="BN41" s="170"/>
      <c r="BO41" s="170"/>
      <c r="BP41" s="170"/>
      <c r="BQ41" s="170"/>
      <c r="BR41" s="170"/>
      <c r="BS41" s="170"/>
      <c r="BT41" s="170"/>
      <c r="BU41" s="170"/>
      <c r="BV41" s="144" t="str">
        <f t="shared" si="0"/>
        <v/>
      </c>
      <c r="BW41" s="144" t="str">
        <f t="shared" si="1"/>
        <v/>
      </c>
      <c r="BX41" s="144" t="str">
        <f t="shared" si="2"/>
        <v/>
      </c>
      <c r="BY41" s="144" t="str">
        <f t="shared" si="3"/>
        <v/>
      </c>
      <c r="BZ41" s="144" t="str">
        <f t="shared" si="4"/>
        <v/>
      </c>
      <c r="CA41" s="144" t="str">
        <f t="shared" si="5"/>
        <v/>
      </c>
      <c r="CB41" s="144" t="str">
        <f t="shared" si="6"/>
        <v/>
      </c>
      <c r="CC41" s="144" t="str">
        <f t="shared" si="7"/>
        <v/>
      </c>
      <c r="CD41" s="144" t="str">
        <f t="shared" si="8"/>
        <v/>
      </c>
      <c r="CE41" s="145" t="str">
        <f t="shared" si="9"/>
        <v/>
      </c>
      <c r="CF41" s="144" t="str">
        <f t="shared" si="10"/>
        <v/>
      </c>
      <c r="CG41" s="144" t="str">
        <f t="shared" si="11"/>
        <v/>
      </c>
      <c r="CH41" s="144" t="str">
        <f t="shared" si="12"/>
        <v/>
      </c>
      <c r="CI41" s="144" t="str">
        <f t="shared" si="13"/>
        <v/>
      </c>
      <c r="CJ41" s="144" t="str">
        <f t="shared" si="14"/>
        <v/>
      </c>
      <c r="CK41" s="144" t="str">
        <f t="shared" si="15"/>
        <v/>
      </c>
      <c r="CL41" s="144" t="str">
        <f t="shared" si="16"/>
        <v/>
      </c>
      <c r="CM41" s="144" t="str">
        <f t="shared" si="17"/>
        <v/>
      </c>
      <c r="CN41" s="144" t="str">
        <f t="shared" si="18"/>
        <v/>
      </c>
      <c r="CO41" s="145" t="str">
        <f t="shared" si="19"/>
        <v/>
      </c>
      <c r="CP41" s="144" t="str">
        <f t="shared" si="20"/>
        <v/>
      </c>
      <c r="CQ41" s="144" t="str">
        <f t="shared" si="21"/>
        <v/>
      </c>
      <c r="CR41" s="144" t="str">
        <f t="shared" si="22"/>
        <v/>
      </c>
      <c r="CS41" s="144" t="str">
        <f t="shared" si="23"/>
        <v/>
      </c>
      <c r="CT41" s="144" t="str">
        <f t="shared" si="24"/>
        <v/>
      </c>
      <c r="CU41" s="144" t="str">
        <f t="shared" si="25"/>
        <v/>
      </c>
      <c r="CV41" s="144" t="str">
        <f t="shared" si="26"/>
        <v/>
      </c>
      <c r="CW41" s="144" t="str">
        <f t="shared" si="27"/>
        <v/>
      </c>
      <c r="CX41" s="144" t="str">
        <f t="shared" si="28"/>
        <v/>
      </c>
      <c r="CY41" s="145" t="str">
        <f t="shared" si="29"/>
        <v/>
      </c>
      <c r="CZ41" s="144" t="str">
        <f t="shared" si="30"/>
        <v/>
      </c>
      <c r="DA41" s="144" t="str">
        <f t="shared" si="31"/>
        <v/>
      </c>
      <c r="DB41" s="144" t="str">
        <f t="shared" si="32"/>
        <v/>
      </c>
      <c r="DC41" s="144" t="str">
        <f t="shared" si="33"/>
        <v/>
      </c>
      <c r="DD41" s="144" t="str">
        <f t="shared" si="34"/>
        <v/>
      </c>
      <c r="DE41" s="144" t="str">
        <f t="shared" si="35"/>
        <v/>
      </c>
      <c r="DF41" s="144" t="str">
        <f t="shared" si="36"/>
        <v/>
      </c>
      <c r="DG41" s="144" t="str">
        <f t="shared" si="37"/>
        <v/>
      </c>
      <c r="DH41" s="144" t="str">
        <f t="shared" si="38"/>
        <v/>
      </c>
      <c r="DI41" s="145" t="str">
        <f t="shared" si="39"/>
        <v/>
      </c>
      <c r="DJ41" s="144" t="str">
        <f t="shared" si="40"/>
        <v/>
      </c>
      <c r="DK41" s="144" t="str">
        <f t="shared" si="41"/>
        <v/>
      </c>
      <c r="DL41" s="144" t="str">
        <f t="shared" si="42"/>
        <v/>
      </c>
      <c r="DM41" s="144" t="str">
        <f t="shared" si="43"/>
        <v/>
      </c>
      <c r="DN41" s="144" t="str">
        <f t="shared" si="44"/>
        <v/>
      </c>
      <c r="DO41" s="144" t="str">
        <f t="shared" si="45"/>
        <v/>
      </c>
      <c r="DP41" s="144" t="str">
        <f t="shared" si="46"/>
        <v/>
      </c>
      <c r="DQ41" s="144" t="str">
        <f t="shared" si="47"/>
        <v/>
      </c>
      <c r="DR41" s="144" t="str">
        <f t="shared" si="48"/>
        <v/>
      </c>
      <c r="DS41" s="145" t="str">
        <f t="shared" si="49"/>
        <v/>
      </c>
      <c r="DT41" s="144" t="str">
        <f t="shared" si="50"/>
        <v/>
      </c>
      <c r="DU41" s="144" t="str">
        <f t="shared" si="51"/>
        <v/>
      </c>
      <c r="DV41" s="144" t="str">
        <f t="shared" si="52"/>
        <v/>
      </c>
      <c r="DW41" s="144" t="str">
        <f t="shared" si="53"/>
        <v/>
      </c>
      <c r="DX41" s="144" t="str">
        <f t="shared" si="54"/>
        <v/>
      </c>
      <c r="DY41" s="144" t="str">
        <f t="shared" si="55"/>
        <v/>
      </c>
      <c r="DZ41" s="144" t="str">
        <f t="shared" si="56"/>
        <v/>
      </c>
      <c r="EA41" s="144" t="str">
        <f t="shared" si="57"/>
        <v/>
      </c>
      <c r="EB41" s="144" t="str">
        <f t="shared" si="58"/>
        <v/>
      </c>
      <c r="EC41" s="145" t="str">
        <f t="shared" si="59"/>
        <v/>
      </c>
      <c r="ED41" s="144" t="str">
        <f t="shared" si="60"/>
        <v/>
      </c>
      <c r="EE41" s="144" t="str">
        <f t="shared" si="61"/>
        <v/>
      </c>
      <c r="EF41" s="144" t="str">
        <f t="shared" si="62"/>
        <v/>
      </c>
      <c r="EG41" s="144" t="str">
        <f t="shared" si="63"/>
        <v/>
      </c>
      <c r="EH41" s="144" t="str">
        <f t="shared" si="64"/>
        <v/>
      </c>
      <c r="EI41" s="144" t="str">
        <f t="shared" si="65"/>
        <v/>
      </c>
      <c r="EJ41" s="144" t="str">
        <f t="shared" si="66"/>
        <v/>
      </c>
      <c r="EK41" s="144" t="str">
        <f t="shared" si="67"/>
        <v/>
      </c>
      <c r="EL41" s="144" t="str">
        <f t="shared" si="68"/>
        <v/>
      </c>
      <c r="EM41" s="145" t="str">
        <f t="shared" si="69"/>
        <v/>
      </c>
      <c r="EN41" s="144" t="str">
        <f t="shared" si="70"/>
        <v/>
      </c>
      <c r="EO41" s="144" t="str">
        <f t="shared" si="71"/>
        <v/>
      </c>
      <c r="EP41" s="144" t="str">
        <f t="shared" si="72"/>
        <v/>
      </c>
      <c r="EQ41" s="144" t="str">
        <f t="shared" si="73"/>
        <v/>
      </c>
      <c r="ER41" s="144" t="str">
        <f t="shared" si="74"/>
        <v/>
      </c>
      <c r="ES41" s="144" t="str">
        <f t="shared" si="75"/>
        <v/>
      </c>
      <c r="ET41" s="144" t="str">
        <f t="shared" si="76"/>
        <v/>
      </c>
      <c r="EU41" s="144" t="str">
        <f t="shared" si="77"/>
        <v/>
      </c>
      <c r="EV41" s="144" t="str">
        <f t="shared" si="78"/>
        <v/>
      </c>
      <c r="EW41" s="145" t="str">
        <f t="shared" si="79"/>
        <v/>
      </c>
      <c r="EX41" s="146"/>
      <c r="EY41" s="146"/>
      <c r="EZ41" s="146"/>
      <c r="FA41" s="141">
        <v>39</v>
      </c>
      <c r="FB41" s="150" t="str">
        <f t="shared" si="80"/>
        <v/>
      </c>
      <c r="FC41" s="150" t="str">
        <f t="shared" si="81"/>
        <v/>
      </c>
      <c r="FD41" s="150" t="str">
        <f t="shared" si="82"/>
        <v/>
      </c>
      <c r="FE41" s="150" t="str">
        <f t="shared" si="83"/>
        <v/>
      </c>
      <c r="FF41" s="150" t="str">
        <f t="shared" si="84"/>
        <v/>
      </c>
      <c r="FG41" s="150" t="str">
        <f t="shared" si="85"/>
        <v/>
      </c>
      <c r="FH41" s="150" t="str">
        <f t="shared" si="86"/>
        <v/>
      </c>
      <c r="FI41" s="150" t="str">
        <f t="shared" si="87"/>
        <v/>
      </c>
      <c r="FJ41" s="151"/>
      <c r="FK41" s="152" t="str">
        <f t="shared" si="88"/>
        <v/>
      </c>
      <c r="FL41" s="148" t="str">
        <f t="shared" si="89"/>
        <v/>
      </c>
    </row>
    <row r="42" spans="1:168" ht="16.5" customHeight="1" x14ac:dyDescent="0.5">
      <c r="A42" s="140">
        <v>40</v>
      </c>
      <c r="B42" s="170"/>
      <c r="C42" s="170"/>
      <c r="D42" s="170"/>
      <c r="E42" s="170"/>
      <c r="F42" s="170"/>
      <c r="G42" s="170"/>
      <c r="H42" s="170"/>
      <c r="I42" s="170"/>
      <c r="J42" s="172"/>
      <c r="K42" s="172"/>
      <c r="L42" s="172"/>
      <c r="M42" s="172"/>
      <c r="N42" s="172"/>
      <c r="O42" s="172"/>
      <c r="P42" s="172"/>
      <c r="Q42" s="172"/>
      <c r="R42" s="170"/>
      <c r="S42" s="170"/>
      <c r="T42" s="170"/>
      <c r="U42" s="170"/>
      <c r="V42" s="170"/>
      <c r="W42" s="170"/>
      <c r="X42" s="170"/>
      <c r="Y42" s="170"/>
      <c r="Z42" s="172"/>
      <c r="AA42" s="172"/>
      <c r="AB42" s="172"/>
      <c r="AC42" s="172"/>
      <c r="AD42" s="172"/>
      <c r="AE42" s="172"/>
      <c r="AF42" s="172"/>
      <c r="AG42" s="172"/>
      <c r="AH42" s="170"/>
      <c r="AI42" s="170"/>
      <c r="AJ42" s="170"/>
      <c r="AK42" s="170"/>
      <c r="AL42" s="170"/>
      <c r="AM42" s="170"/>
      <c r="AN42" s="170"/>
      <c r="AO42" s="170"/>
      <c r="AP42" s="172"/>
      <c r="AQ42" s="172"/>
      <c r="AR42" s="172"/>
      <c r="AS42" s="172"/>
      <c r="AT42" s="172"/>
      <c r="AU42" s="172"/>
      <c r="AV42" s="172"/>
      <c r="AW42" s="172"/>
      <c r="AX42" s="170"/>
      <c r="AY42" s="170"/>
      <c r="AZ42" s="170"/>
      <c r="BA42" s="170"/>
      <c r="BB42" s="170"/>
      <c r="BC42" s="170"/>
      <c r="BD42" s="170"/>
      <c r="BE42" s="170"/>
      <c r="BF42" s="172"/>
      <c r="BG42" s="172"/>
      <c r="BH42" s="172"/>
      <c r="BI42" s="172"/>
      <c r="BJ42" s="172"/>
      <c r="BK42" s="172"/>
      <c r="BL42" s="172"/>
      <c r="BM42" s="172"/>
      <c r="BN42" s="170"/>
      <c r="BO42" s="170"/>
      <c r="BP42" s="170"/>
      <c r="BQ42" s="170"/>
      <c r="BR42" s="170"/>
      <c r="BS42" s="170"/>
      <c r="BT42" s="170"/>
      <c r="BU42" s="170"/>
      <c r="BV42" s="144" t="str">
        <f t="shared" si="0"/>
        <v/>
      </c>
      <c r="BW42" s="144" t="str">
        <f t="shared" si="1"/>
        <v/>
      </c>
      <c r="BX42" s="144" t="str">
        <f t="shared" si="2"/>
        <v/>
      </c>
      <c r="BY42" s="144" t="str">
        <f t="shared" si="3"/>
        <v/>
      </c>
      <c r="BZ42" s="144" t="str">
        <f t="shared" si="4"/>
        <v/>
      </c>
      <c r="CA42" s="144" t="str">
        <f t="shared" si="5"/>
        <v/>
      </c>
      <c r="CB42" s="144" t="str">
        <f t="shared" si="6"/>
        <v/>
      </c>
      <c r="CC42" s="144" t="str">
        <f t="shared" si="7"/>
        <v/>
      </c>
      <c r="CD42" s="144" t="str">
        <f t="shared" si="8"/>
        <v/>
      </c>
      <c r="CE42" s="145" t="str">
        <f t="shared" si="9"/>
        <v/>
      </c>
      <c r="CF42" s="144" t="str">
        <f t="shared" si="10"/>
        <v/>
      </c>
      <c r="CG42" s="144" t="str">
        <f t="shared" si="11"/>
        <v/>
      </c>
      <c r="CH42" s="144" t="str">
        <f t="shared" si="12"/>
        <v/>
      </c>
      <c r="CI42" s="144" t="str">
        <f t="shared" si="13"/>
        <v/>
      </c>
      <c r="CJ42" s="144" t="str">
        <f t="shared" si="14"/>
        <v/>
      </c>
      <c r="CK42" s="144" t="str">
        <f t="shared" si="15"/>
        <v/>
      </c>
      <c r="CL42" s="144" t="str">
        <f t="shared" si="16"/>
        <v/>
      </c>
      <c r="CM42" s="144" t="str">
        <f t="shared" si="17"/>
        <v/>
      </c>
      <c r="CN42" s="144" t="str">
        <f t="shared" si="18"/>
        <v/>
      </c>
      <c r="CO42" s="145" t="str">
        <f t="shared" si="19"/>
        <v/>
      </c>
      <c r="CP42" s="144" t="str">
        <f t="shared" si="20"/>
        <v/>
      </c>
      <c r="CQ42" s="144" t="str">
        <f t="shared" si="21"/>
        <v/>
      </c>
      <c r="CR42" s="144" t="str">
        <f t="shared" si="22"/>
        <v/>
      </c>
      <c r="CS42" s="144" t="str">
        <f t="shared" si="23"/>
        <v/>
      </c>
      <c r="CT42" s="144" t="str">
        <f t="shared" si="24"/>
        <v/>
      </c>
      <c r="CU42" s="144" t="str">
        <f t="shared" si="25"/>
        <v/>
      </c>
      <c r="CV42" s="144" t="str">
        <f t="shared" si="26"/>
        <v/>
      </c>
      <c r="CW42" s="144" t="str">
        <f t="shared" si="27"/>
        <v/>
      </c>
      <c r="CX42" s="144" t="str">
        <f t="shared" si="28"/>
        <v/>
      </c>
      <c r="CY42" s="145" t="str">
        <f t="shared" si="29"/>
        <v/>
      </c>
      <c r="CZ42" s="144" t="str">
        <f t="shared" si="30"/>
        <v/>
      </c>
      <c r="DA42" s="144" t="str">
        <f t="shared" si="31"/>
        <v/>
      </c>
      <c r="DB42" s="144" t="str">
        <f t="shared" si="32"/>
        <v/>
      </c>
      <c r="DC42" s="144" t="str">
        <f t="shared" si="33"/>
        <v/>
      </c>
      <c r="DD42" s="144" t="str">
        <f t="shared" si="34"/>
        <v/>
      </c>
      <c r="DE42" s="144" t="str">
        <f t="shared" si="35"/>
        <v/>
      </c>
      <c r="DF42" s="144" t="str">
        <f t="shared" si="36"/>
        <v/>
      </c>
      <c r="DG42" s="144" t="str">
        <f t="shared" si="37"/>
        <v/>
      </c>
      <c r="DH42" s="144" t="str">
        <f t="shared" si="38"/>
        <v/>
      </c>
      <c r="DI42" s="145" t="str">
        <f t="shared" si="39"/>
        <v/>
      </c>
      <c r="DJ42" s="144" t="str">
        <f t="shared" si="40"/>
        <v/>
      </c>
      <c r="DK42" s="144" t="str">
        <f t="shared" si="41"/>
        <v/>
      </c>
      <c r="DL42" s="144" t="str">
        <f t="shared" si="42"/>
        <v/>
      </c>
      <c r="DM42" s="144" t="str">
        <f t="shared" si="43"/>
        <v/>
      </c>
      <c r="DN42" s="144" t="str">
        <f t="shared" si="44"/>
        <v/>
      </c>
      <c r="DO42" s="144" t="str">
        <f t="shared" si="45"/>
        <v/>
      </c>
      <c r="DP42" s="144" t="str">
        <f t="shared" si="46"/>
        <v/>
      </c>
      <c r="DQ42" s="144" t="str">
        <f t="shared" si="47"/>
        <v/>
      </c>
      <c r="DR42" s="144" t="str">
        <f t="shared" si="48"/>
        <v/>
      </c>
      <c r="DS42" s="145" t="str">
        <f t="shared" si="49"/>
        <v/>
      </c>
      <c r="DT42" s="144" t="str">
        <f t="shared" si="50"/>
        <v/>
      </c>
      <c r="DU42" s="144" t="str">
        <f t="shared" si="51"/>
        <v/>
      </c>
      <c r="DV42" s="144" t="str">
        <f t="shared" si="52"/>
        <v/>
      </c>
      <c r="DW42" s="144" t="str">
        <f t="shared" si="53"/>
        <v/>
      </c>
      <c r="DX42" s="144" t="str">
        <f t="shared" si="54"/>
        <v/>
      </c>
      <c r="DY42" s="144" t="str">
        <f t="shared" si="55"/>
        <v/>
      </c>
      <c r="DZ42" s="144" t="str">
        <f t="shared" si="56"/>
        <v/>
      </c>
      <c r="EA42" s="144" t="str">
        <f t="shared" si="57"/>
        <v/>
      </c>
      <c r="EB42" s="144" t="str">
        <f t="shared" si="58"/>
        <v/>
      </c>
      <c r="EC42" s="145" t="str">
        <f t="shared" si="59"/>
        <v/>
      </c>
      <c r="ED42" s="144" t="str">
        <f t="shared" si="60"/>
        <v/>
      </c>
      <c r="EE42" s="144" t="str">
        <f t="shared" si="61"/>
        <v/>
      </c>
      <c r="EF42" s="144" t="str">
        <f t="shared" si="62"/>
        <v/>
      </c>
      <c r="EG42" s="144" t="str">
        <f t="shared" si="63"/>
        <v/>
      </c>
      <c r="EH42" s="144" t="str">
        <f t="shared" si="64"/>
        <v/>
      </c>
      <c r="EI42" s="144" t="str">
        <f t="shared" si="65"/>
        <v/>
      </c>
      <c r="EJ42" s="144" t="str">
        <f t="shared" si="66"/>
        <v/>
      </c>
      <c r="EK42" s="144" t="str">
        <f t="shared" si="67"/>
        <v/>
      </c>
      <c r="EL42" s="144" t="str">
        <f t="shared" si="68"/>
        <v/>
      </c>
      <c r="EM42" s="145" t="str">
        <f t="shared" si="69"/>
        <v/>
      </c>
      <c r="EN42" s="144" t="str">
        <f t="shared" si="70"/>
        <v/>
      </c>
      <c r="EO42" s="144" t="str">
        <f t="shared" si="71"/>
        <v/>
      </c>
      <c r="EP42" s="144" t="str">
        <f t="shared" si="72"/>
        <v/>
      </c>
      <c r="EQ42" s="144" t="str">
        <f t="shared" si="73"/>
        <v/>
      </c>
      <c r="ER42" s="144" t="str">
        <f t="shared" si="74"/>
        <v/>
      </c>
      <c r="ES42" s="144" t="str">
        <f t="shared" si="75"/>
        <v/>
      </c>
      <c r="ET42" s="144" t="str">
        <f t="shared" si="76"/>
        <v/>
      </c>
      <c r="EU42" s="144" t="str">
        <f t="shared" si="77"/>
        <v/>
      </c>
      <c r="EV42" s="144" t="str">
        <f t="shared" si="78"/>
        <v/>
      </c>
      <c r="EW42" s="145" t="str">
        <f t="shared" si="79"/>
        <v/>
      </c>
      <c r="EX42" s="146"/>
      <c r="EY42" s="146"/>
      <c r="EZ42" s="146"/>
      <c r="FA42" s="141">
        <v>40</v>
      </c>
      <c r="FB42" s="150" t="str">
        <f t="shared" si="80"/>
        <v/>
      </c>
      <c r="FC42" s="150" t="str">
        <f t="shared" si="81"/>
        <v/>
      </c>
      <c r="FD42" s="150" t="str">
        <f t="shared" si="82"/>
        <v/>
      </c>
      <c r="FE42" s="150" t="str">
        <f t="shared" si="83"/>
        <v/>
      </c>
      <c r="FF42" s="150" t="str">
        <f t="shared" si="84"/>
        <v/>
      </c>
      <c r="FG42" s="150" t="str">
        <f t="shared" si="85"/>
        <v/>
      </c>
      <c r="FH42" s="150" t="str">
        <f t="shared" si="86"/>
        <v/>
      </c>
      <c r="FI42" s="150" t="str">
        <f t="shared" si="87"/>
        <v/>
      </c>
      <c r="FJ42" s="151"/>
      <c r="FK42" s="152" t="str">
        <f t="shared" si="88"/>
        <v/>
      </c>
      <c r="FL42" s="148" t="str">
        <f t="shared" si="89"/>
        <v/>
      </c>
    </row>
    <row r="43" spans="1:168" ht="16.5" customHeight="1" x14ac:dyDescent="0.5">
      <c r="A43" s="140">
        <v>41</v>
      </c>
      <c r="B43" s="170"/>
      <c r="C43" s="170"/>
      <c r="D43" s="170"/>
      <c r="E43" s="170"/>
      <c r="F43" s="170"/>
      <c r="G43" s="170"/>
      <c r="H43" s="170"/>
      <c r="I43" s="170"/>
      <c r="J43" s="172"/>
      <c r="K43" s="172"/>
      <c r="L43" s="172"/>
      <c r="M43" s="172"/>
      <c r="N43" s="172"/>
      <c r="O43" s="172"/>
      <c r="P43" s="172"/>
      <c r="Q43" s="172"/>
      <c r="R43" s="170"/>
      <c r="S43" s="170"/>
      <c r="T43" s="170"/>
      <c r="U43" s="170"/>
      <c r="V43" s="170"/>
      <c r="W43" s="170"/>
      <c r="X43" s="170"/>
      <c r="Y43" s="170"/>
      <c r="Z43" s="172"/>
      <c r="AA43" s="172"/>
      <c r="AB43" s="172"/>
      <c r="AC43" s="172"/>
      <c r="AD43" s="172"/>
      <c r="AE43" s="172"/>
      <c r="AF43" s="172"/>
      <c r="AG43" s="172"/>
      <c r="AH43" s="170"/>
      <c r="AI43" s="170"/>
      <c r="AJ43" s="170"/>
      <c r="AK43" s="170"/>
      <c r="AL43" s="170"/>
      <c r="AM43" s="170"/>
      <c r="AN43" s="170"/>
      <c r="AO43" s="170"/>
      <c r="AP43" s="172"/>
      <c r="AQ43" s="172"/>
      <c r="AR43" s="172"/>
      <c r="AS43" s="172"/>
      <c r="AT43" s="172"/>
      <c r="AU43" s="172"/>
      <c r="AV43" s="172"/>
      <c r="AW43" s="172"/>
      <c r="AX43" s="170"/>
      <c r="AY43" s="170"/>
      <c r="AZ43" s="170"/>
      <c r="BA43" s="170"/>
      <c r="BB43" s="170"/>
      <c r="BC43" s="170"/>
      <c r="BD43" s="170"/>
      <c r="BE43" s="170"/>
      <c r="BF43" s="172"/>
      <c r="BG43" s="172"/>
      <c r="BH43" s="172"/>
      <c r="BI43" s="172"/>
      <c r="BJ43" s="172"/>
      <c r="BK43" s="172"/>
      <c r="BL43" s="172"/>
      <c r="BM43" s="172"/>
      <c r="BN43" s="170"/>
      <c r="BO43" s="170"/>
      <c r="BP43" s="170"/>
      <c r="BQ43" s="170"/>
      <c r="BR43" s="170"/>
      <c r="BS43" s="170"/>
      <c r="BT43" s="170"/>
      <c r="BU43" s="170"/>
      <c r="BV43" s="144" t="str">
        <f t="shared" si="0"/>
        <v/>
      </c>
      <c r="BW43" s="144" t="str">
        <f t="shared" si="1"/>
        <v/>
      </c>
      <c r="BX43" s="144" t="str">
        <f t="shared" si="2"/>
        <v/>
      </c>
      <c r="BY43" s="144" t="str">
        <f t="shared" si="3"/>
        <v/>
      </c>
      <c r="BZ43" s="144" t="str">
        <f t="shared" si="4"/>
        <v/>
      </c>
      <c r="CA43" s="144" t="str">
        <f t="shared" si="5"/>
        <v/>
      </c>
      <c r="CB43" s="144" t="str">
        <f t="shared" si="6"/>
        <v/>
      </c>
      <c r="CC43" s="144" t="str">
        <f t="shared" si="7"/>
        <v/>
      </c>
      <c r="CD43" s="144" t="str">
        <f t="shared" si="8"/>
        <v/>
      </c>
      <c r="CE43" s="145" t="str">
        <f t="shared" ref="CE43:CE47" si="90">IF(BV43="","",AVERAGE(BV43:CD43))</f>
        <v/>
      </c>
      <c r="CF43" s="144" t="str">
        <f t="shared" si="10"/>
        <v/>
      </c>
      <c r="CG43" s="144" t="str">
        <f t="shared" si="11"/>
        <v/>
      </c>
      <c r="CH43" s="144" t="str">
        <f t="shared" si="12"/>
        <v/>
      </c>
      <c r="CI43" s="144" t="str">
        <f t="shared" si="13"/>
        <v/>
      </c>
      <c r="CJ43" s="144" t="str">
        <f t="shared" si="14"/>
        <v/>
      </c>
      <c r="CK43" s="144" t="str">
        <f t="shared" si="15"/>
        <v/>
      </c>
      <c r="CL43" s="144" t="str">
        <f t="shared" si="16"/>
        <v/>
      </c>
      <c r="CM43" s="144" t="str">
        <f t="shared" si="17"/>
        <v/>
      </c>
      <c r="CN43" s="144" t="str">
        <f t="shared" si="18"/>
        <v/>
      </c>
      <c r="CO43" s="145" t="str">
        <f t="shared" ref="CO43:CO47" si="91">IF(CF43="","",AVERAGE(CF43:CN43))</f>
        <v/>
      </c>
      <c r="CP43" s="144" t="str">
        <f t="shared" si="20"/>
        <v/>
      </c>
      <c r="CQ43" s="144" t="str">
        <f t="shared" si="21"/>
        <v/>
      </c>
      <c r="CR43" s="144" t="str">
        <f t="shared" si="22"/>
        <v/>
      </c>
      <c r="CS43" s="144" t="str">
        <f t="shared" si="23"/>
        <v/>
      </c>
      <c r="CT43" s="144" t="str">
        <f t="shared" si="24"/>
        <v/>
      </c>
      <c r="CU43" s="144" t="str">
        <f t="shared" si="25"/>
        <v/>
      </c>
      <c r="CV43" s="144" t="str">
        <f t="shared" si="26"/>
        <v/>
      </c>
      <c r="CW43" s="144" t="str">
        <f t="shared" si="27"/>
        <v/>
      </c>
      <c r="CX43" s="144" t="str">
        <f t="shared" si="28"/>
        <v/>
      </c>
      <c r="CY43" s="145" t="str">
        <f t="shared" ref="CY43:CY47" si="92">IF(CP43="","",AVERAGE(CP43:CX43))</f>
        <v/>
      </c>
      <c r="CZ43" s="144" t="str">
        <f t="shared" si="30"/>
        <v/>
      </c>
      <c r="DA43" s="144" t="str">
        <f t="shared" si="31"/>
        <v/>
      </c>
      <c r="DB43" s="144" t="str">
        <f t="shared" si="32"/>
        <v/>
      </c>
      <c r="DC43" s="144" t="str">
        <f t="shared" si="33"/>
        <v/>
      </c>
      <c r="DD43" s="144" t="str">
        <f t="shared" si="34"/>
        <v/>
      </c>
      <c r="DE43" s="144" t="str">
        <f t="shared" si="35"/>
        <v/>
      </c>
      <c r="DF43" s="144" t="str">
        <f t="shared" si="36"/>
        <v/>
      </c>
      <c r="DG43" s="144" t="str">
        <f t="shared" si="37"/>
        <v/>
      </c>
      <c r="DH43" s="144" t="str">
        <f t="shared" si="38"/>
        <v/>
      </c>
      <c r="DI43" s="145" t="str">
        <f t="shared" ref="DI43:DI47" si="93">IF(CZ43="","",AVERAGE(CZ43:DH43))</f>
        <v/>
      </c>
      <c r="DJ43" s="144" t="str">
        <f t="shared" si="40"/>
        <v/>
      </c>
      <c r="DK43" s="144" t="str">
        <f t="shared" si="41"/>
        <v/>
      </c>
      <c r="DL43" s="144" t="str">
        <f t="shared" si="42"/>
        <v/>
      </c>
      <c r="DM43" s="144" t="str">
        <f t="shared" si="43"/>
        <v/>
      </c>
      <c r="DN43" s="144" t="str">
        <f t="shared" si="44"/>
        <v/>
      </c>
      <c r="DO43" s="144" t="str">
        <f t="shared" si="45"/>
        <v/>
      </c>
      <c r="DP43" s="144" t="str">
        <f t="shared" si="46"/>
        <v/>
      </c>
      <c r="DQ43" s="144" t="str">
        <f t="shared" si="47"/>
        <v/>
      </c>
      <c r="DR43" s="144" t="str">
        <f t="shared" si="48"/>
        <v/>
      </c>
      <c r="DS43" s="145" t="str">
        <f t="shared" ref="DS43:DS47" si="94">IF(DJ43="","",AVERAGE(DJ43:DR43))</f>
        <v/>
      </c>
      <c r="DT43" s="144" t="str">
        <f t="shared" si="50"/>
        <v/>
      </c>
      <c r="DU43" s="144" t="str">
        <f t="shared" si="51"/>
        <v/>
      </c>
      <c r="DV43" s="144" t="str">
        <f t="shared" si="52"/>
        <v/>
      </c>
      <c r="DW43" s="144" t="str">
        <f t="shared" si="53"/>
        <v/>
      </c>
      <c r="DX43" s="144" t="str">
        <f t="shared" si="54"/>
        <v/>
      </c>
      <c r="DY43" s="144" t="str">
        <f t="shared" si="55"/>
        <v/>
      </c>
      <c r="DZ43" s="144" t="str">
        <f t="shared" si="56"/>
        <v/>
      </c>
      <c r="EA43" s="144" t="str">
        <f t="shared" si="57"/>
        <v/>
      </c>
      <c r="EB43" s="144" t="str">
        <f t="shared" si="58"/>
        <v/>
      </c>
      <c r="EC43" s="145" t="str">
        <f t="shared" ref="EC43:EC47" si="95">IF(DT43="","",AVERAGE(DT43:EB43))</f>
        <v/>
      </c>
      <c r="ED43" s="144" t="str">
        <f t="shared" si="60"/>
        <v/>
      </c>
      <c r="EE43" s="144" t="str">
        <f t="shared" si="61"/>
        <v/>
      </c>
      <c r="EF43" s="144" t="str">
        <f t="shared" si="62"/>
        <v/>
      </c>
      <c r="EG43" s="144" t="str">
        <f t="shared" si="63"/>
        <v/>
      </c>
      <c r="EH43" s="144" t="str">
        <f t="shared" si="64"/>
        <v/>
      </c>
      <c r="EI43" s="144" t="str">
        <f t="shared" si="65"/>
        <v/>
      </c>
      <c r="EJ43" s="144" t="str">
        <f t="shared" si="66"/>
        <v/>
      </c>
      <c r="EK43" s="144" t="str">
        <f t="shared" si="67"/>
        <v/>
      </c>
      <c r="EL43" s="144" t="str">
        <f t="shared" si="68"/>
        <v/>
      </c>
      <c r="EM43" s="145" t="str">
        <f t="shared" ref="EM43:EM47" si="96">IF(ED43="","",AVERAGE(ED43:EL43))</f>
        <v/>
      </c>
      <c r="EN43" s="144" t="str">
        <f t="shared" si="70"/>
        <v/>
      </c>
      <c r="EO43" s="144" t="str">
        <f t="shared" si="71"/>
        <v/>
      </c>
      <c r="EP43" s="144" t="str">
        <f t="shared" si="72"/>
        <v/>
      </c>
      <c r="EQ43" s="144" t="str">
        <f t="shared" si="73"/>
        <v/>
      </c>
      <c r="ER43" s="144" t="str">
        <f t="shared" si="74"/>
        <v/>
      </c>
      <c r="ES43" s="144" t="str">
        <f t="shared" si="75"/>
        <v/>
      </c>
      <c r="ET43" s="144" t="str">
        <f t="shared" si="76"/>
        <v/>
      </c>
      <c r="EU43" s="144" t="str">
        <f t="shared" si="77"/>
        <v/>
      </c>
      <c r="EV43" s="144" t="str">
        <f t="shared" si="78"/>
        <v/>
      </c>
      <c r="EW43" s="145" t="str">
        <f t="shared" ref="EW43:EW47" si="97">IF(EN43="","",AVERAGE(EN43:EV43))</f>
        <v/>
      </c>
      <c r="EX43" s="146"/>
      <c r="EY43" s="146"/>
      <c r="EZ43" s="146"/>
      <c r="FA43" s="141">
        <v>41</v>
      </c>
      <c r="FB43" s="150" t="str">
        <f t="shared" si="80"/>
        <v/>
      </c>
      <c r="FC43" s="150" t="str">
        <f t="shared" si="81"/>
        <v/>
      </c>
      <c r="FD43" s="150" t="str">
        <f t="shared" si="82"/>
        <v/>
      </c>
      <c r="FE43" s="150" t="str">
        <f t="shared" si="83"/>
        <v/>
      </c>
      <c r="FF43" s="150" t="str">
        <f t="shared" si="84"/>
        <v/>
      </c>
      <c r="FG43" s="150" t="str">
        <f t="shared" si="85"/>
        <v/>
      </c>
      <c r="FH43" s="150" t="str">
        <f t="shared" si="86"/>
        <v/>
      </c>
      <c r="FI43" s="150" t="str">
        <f t="shared" si="87"/>
        <v/>
      </c>
      <c r="FJ43" s="151"/>
      <c r="FK43" s="152" t="str">
        <f t="shared" si="88"/>
        <v/>
      </c>
      <c r="FL43" s="148" t="str">
        <f t="shared" si="89"/>
        <v/>
      </c>
    </row>
    <row r="44" spans="1:168" ht="16.5" customHeight="1" x14ac:dyDescent="0.5">
      <c r="A44" s="140">
        <v>42</v>
      </c>
      <c r="B44" s="170"/>
      <c r="C44" s="170"/>
      <c r="D44" s="170"/>
      <c r="E44" s="170"/>
      <c r="F44" s="170"/>
      <c r="G44" s="170"/>
      <c r="H44" s="170"/>
      <c r="I44" s="170"/>
      <c r="J44" s="172"/>
      <c r="K44" s="172"/>
      <c r="L44" s="172"/>
      <c r="M44" s="172"/>
      <c r="N44" s="172"/>
      <c r="O44" s="172"/>
      <c r="P44" s="172"/>
      <c r="Q44" s="172"/>
      <c r="R44" s="170"/>
      <c r="S44" s="170"/>
      <c r="T44" s="170"/>
      <c r="U44" s="170"/>
      <c r="V44" s="170"/>
      <c r="W44" s="170"/>
      <c r="X44" s="170"/>
      <c r="Y44" s="170"/>
      <c r="Z44" s="172"/>
      <c r="AA44" s="172"/>
      <c r="AB44" s="172"/>
      <c r="AC44" s="172"/>
      <c r="AD44" s="172"/>
      <c r="AE44" s="172"/>
      <c r="AF44" s="172"/>
      <c r="AG44" s="172"/>
      <c r="AH44" s="170"/>
      <c r="AI44" s="170"/>
      <c r="AJ44" s="170"/>
      <c r="AK44" s="170"/>
      <c r="AL44" s="170"/>
      <c r="AM44" s="170"/>
      <c r="AN44" s="170"/>
      <c r="AO44" s="170"/>
      <c r="AP44" s="172"/>
      <c r="AQ44" s="172"/>
      <c r="AR44" s="172"/>
      <c r="AS44" s="172"/>
      <c r="AT44" s="172"/>
      <c r="AU44" s="172"/>
      <c r="AV44" s="172"/>
      <c r="AW44" s="172"/>
      <c r="AX44" s="170"/>
      <c r="AY44" s="170"/>
      <c r="AZ44" s="170"/>
      <c r="BA44" s="170"/>
      <c r="BB44" s="170"/>
      <c r="BC44" s="170"/>
      <c r="BD44" s="170"/>
      <c r="BE44" s="170"/>
      <c r="BF44" s="172"/>
      <c r="BG44" s="172"/>
      <c r="BH44" s="172"/>
      <c r="BI44" s="172"/>
      <c r="BJ44" s="172"/>
      <c r="BK44" s="172"/>
      <c r="BL44" s="172"/>
      <c r="BM44" s="172"/>
      <c r="BN44" s="170"/>
      <c r="BO44" s="170"/>
      <c r="BP44" s="170"/>
      <c r="BQ44" s="170"/>
      <c r="BR44" s="170"/>
      <c r="BS44" s="170"/>
      <c r="BT44" s="170"/>
      <c r="BU44" s="170"/>
      <c r="BV44" s="144" t="str">
        <f t="shared" si="0"/>
        <v/>
      </c>
      <c r="BW44" s="144" t="str">
        <f t="shared" si="1"/>
        <v/>
      </c>
      <c r="BX44" s="144" t="str">
        <f t="shared" si="2"/>
        <v/>
      </c>
      <c r="BY44" s="144" t="str">
        <f t="shared" si="3"/>
        <v/>
      </c>
      <c r="BZ44" s="144" t="str">
        <f t="shared" si="4"/>
        <v/>
      </c>
      <c r="CA44" s="144" t="str">
        <f t="shared" si="5"/>
        <v/>
      </c>
      <c r="CB44" s="144" t="str">
        <f t="shared" si="6"/>
        <v/>
      </c>
      <c r="CC44" s="144" t="str">
        <f t="shared" si="7"/>
        <v/>
      </c>
      <c r="CD44" s="144" t="str">
        <f t="shared" si="8"/>
        <v/>
      </c>
      <c r="CE44" s="145" t="str">
        <f t="shared" si="90"/>
        <v/>
      </c>
      <c r="CF44" s="144" t="str">
        <f t="shared" si="10"/>
        <v/>
      </c>
      <c r="CG44" s="144" t="str">
        <f t="shared" si="11"/>
        <v/>
      </c>
      <c r="CH44" s="144" t="str">
        <f t="shared" si="12"/>
        <v/>
      </c>
      <c r="CI44" s="144" t="str">
        <f t="shared" si="13"/>
        <v/>
      </c>
      <c r="CJ44" s="144" t="str">
        <f t="shared" si="14"/>
        <v/>
      </c>
      <c r="CK44" s="144" t="str">
        <f t="shared" si="15"/>
        <v/>
      </c>
      <c r="CL44" s="144" t="str">
        <f t="shared" si="16"/>
        <v/>
      </c>
      <c r="CM44" s="144" t="str">
        <f t="shared" si="17"/>
        <v/>
      </c>
      <c r="CN44" s="144" t="str">
        <f t="shared" si="18"/>
        <v/>
      </c>
      <c r="CO44" s="145" t="str">
        <f t="shared" si="91"/>
        <v/>
      </c>
      <c r="CP44" s="144" t="str">
        <f t="shared" si="20"/>
        <v/>
      </c>
      <c r="CQ44" s="144" t="str">
        <f t="shared" si="21"/>
        <v/>
      </c>
      <c r="CR44" s="144" t="str">
        <f t="shared" si="22"/>
        <v/>
      </c>
      <c r="CS44" s="144" t="str">
        <f t="shared" si="23"/>
        <v/>
      </c>
      <c r="CT44" s="144" t="str">
        <f t="shared" si="24"/>
        <v/>
      </c>
      <c r="CU44" s="144" t="str">
        <f t="shared" si="25"/>
        <v/>
      </c>
      <c r="CV44" s="144" t="str">
        <f t="shared" si="26"/>
        <v/>
      </c>
      <c r="CW44" s="144" t="str">
        <f t="shared" si="27"/>
        <v/>
      </c>
      <c r="CX44" s="144" t="str">
        <f t="shared" si="28"/>
        <v/>
      </c>
      <c r="CY44" s="145" t="str">
        <f t="shared" si="92"/>
        <v/>
      </c>
      <c r="CZ44" s="144" t="str">
        <f t="shared" si="30"/>
        <v/>
      </c>
      <c r="DA44" s="144" t="str">
        <f t="shared" si="31"/>
        <v/>
      </c>
      <c r="DB44" s="144" t="str">
        <f t="shared" si="32"/>
        <v/>
      </c>
      <c r="DC44" s="144" t="str">
        <f t="shared" si="33"/>
        <v/>
      </c>
      <c r="DD44" s="144" t="str">
        <f t="shared" si="34"/>
        <v/>
      </c>
      <c r="DE44" s="144" t="str">
        <f t="shared" si="35"/>
        <v/>
      </c>
      <c r="DF44" s="144" t="str">
        <f t="shared" si="36"/>
        <v/>
      </c>
      <c r="DG44" s="144" t="str">
        <f t="shared" si="37"/>
        <v/>
      </c>
      <c r="DH44" s="144" t="str">
        <f t="shared" si="38"/>
        <v/>
      </c>
      <c r="DI44" s="145" t="str">
        <f t="shared" si="93"/>
        <v/>
      </c>
      <c r="DJ44" s="144" t="str">
        <f t="shared" si="40"/>
        <v/>
      </c>
      <c r="DK44" s="144" t="str">
        <f t="shared" si="41"/>
        <v/>
      </c>
      <c r="DL44" s="144" t="str">
        <f t="shared" si="42"/>
        <v/>
      </c>
      <c r="DM44" s="144" t="str">
        <f t="shared" si="43"/>
        <v/>
      </c>
      <c r="DN44" s="144" t="str">
        <f t="shared" si="44"/>
        <v/>
      </c>
      <c r="DO44" s="144" t="str">
        <f t="shared" si="45"/>
        <v/>
      </c>
      <c r="DP44" s="144" t="str">
        <f t="shared" si="46"/>
        <v/>
      </c>
      <c r="DQ44" s="144" t="str">
        <f t="shared" si="47"/>
        <v/>
      </c>
      <c r="DR44" s="144" t="str">
        <f t="shared" si="48"/>
        <v/>
      </c>
      <c r="DS44" s="145" t="str">
        <f t="shared" si="94"/>
        <v/>
      </c>
      <c r="DT44" s="144" t="str">
        <f t="shared" si="50"/>
        <v/>
      </c>
      <c r="DU44" s="144" t="str">
        <f t="shared" si="51"/>
        <v/>
      </c>
      <c r="DV44" s="144" t="str">
        <f t="shared" si="52"/>
        <v/>
      </c>
      <c r="DW44" s="144" t="str">
        <f t="shared" si="53"/>
        <v/>
      </c>
      <c r="DX44" s="144" t="str">
        <f t="shared" si="54"/>
        <v/>
      </c>
      <c r="DY44" s="144" t="str">
        <f t="shared" si="55"/>
        <v/>
      </c>
      <c r="DZ44" s="144" t="str">
        <f t="shared" si="56"/>
        <v/>
      </c>
      <c r="EA44" s="144" t="str">
        <f t="shared" si="57"/>
        <v/>
      </c>
      <c r="EB44" s="144" t="str">
        <f t="shared" si="58"/>
        <v/>
      </c>
      <c r="EC44" s="145" t="str">
        <f t="shared" si="95"/>
        <v/>
      </c>
      <c r="ED44" s="144" t="str">
        <f t="shared" si="60"/>
        <v/>
      </c>
      <c r="EE44" s="144" t="str">
        <f t="shared" si="61"/>
        <v/>
      </c>
      <c r="EF44" s="144" t="str">
        <f t="shared" si="62"/>
        <v/>
      </c>
      <c r="EG44" s="144" t="str">
        <f t="shared" si="63"/>
        <v/>
      </c>
      <c r="EH44" s="144" t="str">
        <f t="shared" si="64"/>
        <v/>
      </c>
      <c r="EI44" s="144" t="str">
        <f t="shared" si="65"/>
        <v/>
      </c>
      <c r="EJ44" s="144" t="str">
        <f t="shared" si="66"/>
        <v/>
      </c>
      <c r="EK44" s="144" t="str">
        <f t="shared" si="67"/>
        <v/>
      </c>
      <c r="EL44" s="144" t="str">
        <f t="shared" si="68"/>
        <v/>
      </c>
      <c r="EM44" s="145" t="str">
        <f t="shared" si="96"/>
        <v/>
      </c>
      <c r="EN44" s="144" t="str">
        <f t="shared" si="70"/>
        <v/>
      </c>
      <c r="EO44" s="144" t="str">
        <f t="shared" si="71"/>
        <v/>
      </c>
      <c r="EP44" s="144" t="str">
        <f t="shared" si="72"/>
        <v/>
      </c>
      <c r="EQ44" s="144" t="str">
        <f t="shared" si="73"/>
        <v/>
      </c>
      <c r="ER44" s="144" t="str">
        <f t="shared" si="74"/>
        <v/>
      </c>
      <c r="ES44" s="144" t="str">
        <f t="shared" si="75"/>
        <v/>
      </c>
      <c r="ET44" s="144" t="str">
        <f t="shared" si="76"/>
        <v/>
      </c>
      <c r="EU44" s="144" t="str">
        <f t="shared" si="77"/>
        <v/>
      </c>
      <c r="EV44" s="144" t="str">
        <f t="shared" si="78"/>
        <v/>
      </c>
      <c r="EW44" s="145" t="str">
        <f t="shared" si="97"/>
        <v/>
      </c>
      <c r="EX44" s="146"/>
      <c r="EY44" s="146"/>
      <c r="EZ44" s="146"/>
      <c r="FA44" s="141">
        <v>42</v>
      </c>
      <c r="FB44" s="150" t="str">
        <f t="shared" si="80"/>
        <v/>
      </c>
      <c r="FC44" s="150" t="str">
        <f t="shared" si="81"/>
        <v/>
      </c>
      <c r="FD44" s="150" t="str">
        <f t="shared" si="82"/>
        <v/>
      </c>
      <c r="FE44" s="150" t="str">
        <f t="shared" si="83"/>
        <v/>
      </c>
      <c r="FF44" s="150" t="str">
        <f t="shared" si="84"/>
        <v/>
      </c>
      <c r="FG44" s="150" t="str">
        <f t="shared" si="85"/>
        <v/>
      </c>
      <c r="FH44" s="150" t="str">
        <f t="shared" si="86"/>
        <v/>
      </c>
      <c r="FI44" s="150" t="str">
        <f t="shared" si="87"/>
        <v/>
      </c>
      <c r="FJ44" s="151"/>
      <c r="FK44" s="152" t="str">
        <f t="shared" si="88"/>
        <v/>
      </c>
      <c r="FL44" s="148" t="str">
        <f t="shared" si="89"/>
        <v/>
      </c>
    </row>
    <row r="45" spans="1:168" ht="16.5" customHeight="1" x14ac:dyDescent="0.5">
      <c r="A45" s="140">
        <v>43</v>
      </c>
      <c r="B45" s="170"/>
      <c r="C45" s="170"/>
      <c r="D45" s="170"/>
      <c r="E45" s="170"/>
      <c r="F45" s="170"/>
      <c r="G45" s="170"/>
      <c r="H45" s="170"/>
      <c r="I45" s="170"/>
      <c r="J45" s="172"/>
      <c r="K45" s="172"/>
      <c r="L45" s="172"/>
      <c r="M45" s="172"/>
      <c r="N45" s="172"/>
      <c r="O45" s="172"/>
      <c r="P45" s="172"/>
      <c r="Q45" s="172"/>
      <c r="R45" s="170"/>
      <c r="S45" s="170"/>
      <c r="T45" s="170"/>
      <c r="U45" s="170"/>
      <c r="V45" s="170"/>
      <c r="W45" s="170"/>
      <c r="X45" s="170"/>
      <c r="Y45" s="170"/>
      <c r="Z45" s="172"/>
      <c r="AA45" s="172"/>
      <c r="AB45" s="172"/>
      <c r="AC45" s="172"/>
      <c r="AD45" s="172"/>
      <c r="AE45" s="172"/>
      <c r="AF45" s="172"/>
      <c r="AG45" s="172"/>
      <c r="AH45" s="170"/>
      <c r="AI45" s="170"/>
      <c r="AJ45" s="170"/>
      <c r="AK45" s="170"/>
      <c r="AL45" s="170"/>
      <c r="AM45" s="170"/>
      <c r="AN45" s="170"/>
      <c r="AO45" s="170"/>
      <c r="AP45" s="172"/>
      <c r="AQ45" s="172"/>
      <c r="AR45" s="172"/>
      <c r="AS45" s="172"/>
      <c r="AT45" s="172"/>
      <c r="AU45" s="172"/>
      <c r="AV45" s="172"/>
      <c r="AW45" s="172"/>
      <c r="AX45" s="170"/>
      <c r="AY45" s="170"/>
      <c r="AZ45" s="170"/>
      <c r="BA45" s="170"/>
      <c r="BB45" s="170"/>
      <c r="BC45" s="170"/>
      <c r="BD45" s="170"/>
      <c r="BE45" s="170"/>
      <c r="BF45" s="172"/>
      <c r="BG45" s="172"/>
      <c r="BH45" s="172"/>
      <c r="BI45" s="172"/>
      <c r="BJ45" s="172"/>
      <c r="BK45" s="172"/>
      <c r="BL45" s="172"/>
      <c r="BM45" s="172"/>
      <c r="BN45" s="170"/>
      <c r="BO45" s="170"/>
      <c r="BP45" s="170"/>
      <c r="BQ45" s="170"/>
      <c r="BR45" s="170"/>
      <c r="BS45" s="170"/>
      <c r="BT45" s="170"/>
      <c r="BU45" s="170"/>
      <c r="BV45" s="144" t="str">
        <f t="shared" si="0"/>
        <v/>
      </c>
      <c r="BW45" s="144" t="str">
        <f t="shared" si="1"/>
        <v/>
      </c>
      <c r="BX45" s="144" t="str">
        <f t="shared" si="2"/>
        <v/>
      </c>
      <c r="BY45" s="144" t="str">
        <f t="shared" si="3"/>
        <v/>
      </c>
      <c r="BZ45" s="144" t="str">
        <f t="shared" si="4"/>
        <v/>
      </c>
      <c r="CA45" s="144" t="str">
        <f t="shared" si="5"/>
        <v/>
      </c>
      <c r="CB45" s="144" t="str">
        <f t="shared" si="6"/>
        <v/>
      </c>
      <c r="CC45" s="144" t="str">
        <f t="shared" si="7"/>
        <v/>
      </c>
      <c r="CD45" s="144" t="str">
        <f t="shared" si="8"/>
        <v/>
      </c>
      <c r="CE45" s="145" t="str">
        <f t="shared" si="90"/>
        <v/>
      </c>
      <c r="CF45" s="144" t="str">
        <f t="shared" si="10"/>
        <v/>
      </c>
      <c r="CG45" s="144" t="str">
        <f t="shared" si="11"/>
        <v/>
      </c>
      <c r="CH45" s="144" t="str">
        <f t="shared" si="12"/>
        <v/>
      </c>
      <c r="CI45" s="144" t="str">
        <f t="shared" si="13"/>
        <v/>
      </c>
      <c r="CJ45" s="144" t="str">
        <f t="shared" si="14"/>
        <v/>
      </c>
      <c r="CK45" s="144" t="str">
        <f t="shared" si="15"/>
        <v/>
      </c>
      <c r="CL45" s="144" t="str">
        <f t="shared" si="16"/>
        <v/>
      </c>
      <c r="CM45" s="144" t="str">
        <f t="shared" si="17"/>
        <v/>
      </c>
      <c r="CN45" s="144" t="str">
        <f t="shared" si="18"/>
        <v/>
      </c>
      <c r="CO45" s="145" t="str">
        <f t="shared" si="91"/>
        <v/>
      </c>
      <c r="CP45" s="144" t="str">
        <f t="shared" si="20"/>
        <v/>
      </c>
      <c r="CQ45" s="144" t="str">
        <f t="shared" si="21"/>
        <v/>
      </c>
      <c r="CR45" s="144" t="str">
        <f t="shared" si="22"/>
        <v/>
      </c>
      <c r="CS45" s="144" t="str">
        <f t="shared" si="23"/>
        <v/>
      </c>
      <c r="CT45" s="144" t="str">
        <f t="shared" si="24"/>
        <v/>
      </c>
      <c r="CU45" s="144" t="str">
        <f t="shared" si="25"/>
        <v/>
      </c>
      <c r="CV45" s="144" t="str">
        <f t="shared" si="26"/>
        <v/>
      </c>
      <c r="CW45" s="144" t="str">
        <f t="shared" si="27"/>
        <v/>
      </c>
      <c r="CX45" s="144" t="str">
        <f t="shared" si="28"/>
        <v/>
      </c>
      <c r="CY45" s="145" t="str">
        <f t="shared" si="92"/>
        <v/>
      </c>
      <c r="CZ45" s="144" t="str">
        <f t="shared" si="30"/>
        <v/>
      </c>
      <c r="DA45" s="144" t="str">
        <f t="shared" si="31"/>
        <v/>
      </c>
      <c r="DB45" s="144" t="str">
        <f t="shared" si="32"/>
        <v/>
      </c>
      <c r="DC45" s="144" t="str">
        <f t="shared" si="33"/>
        <v/>
      </c>
      <c r="DD45" s="144" t="str">
        <f t="shared" si="34"/>
        <v/>
      </c>
      <c r="DE45" s="144" t="str">
        <f t="shared" si="35"/>
        <v/>
      </c>
      <c r="DF45" s="144" t="str">
        <f t="shared" si="36"/>
        <v/>
      </c>
      <c r="DG45" s="144" t="str">
        <f t="shared" si="37"/>
        <v/>
      </c>
      <c r="DH45" s="144" t="str">
        <f t="shared" si="38"/>
        <v/>
      </c>
      <c r="DI45" s="145" t="str">
        <f t="shared" si="93"/>
        <v/>
      </c>
      <c r="DJ45" s="144" t="str">
        <f t="shared" si="40"/>
        <v/>
      </c>
      <c r="DK45" s="144" t="str">
        <f t="shared" si="41"/>
        <v/>
      </c>
      <c r="DL45" s="144" t="str">
        <f t="shared" si="42"/>
        <v/>
      </c>
      <c r="DM45" s="144" t="str">
        <f t="shared" si="43"/>
        <v/>
      </c>
      <c r="DN45" s="144" t="str">
        <f t="shared" si="44"/>
        <v/>
      </c>
      <c r="DO45" s="144" t="str">
        <f t="shared" si="45"/>
        <v/>
      </c>
      <c r="DP45" s="144" t="str">
        <f t="shared" si="46"/>
        <v/>
      </c>
      <c r="DQ45" s="144" t="str">
        <f t="shared" si="47"/>
        <v/>
      </c>
      <c r="DR45" s="144" t="str">
        <f t="shared" si="48"/>
        <v/>
      </c>
      <c r="DS45" s="145" t="str">
        <f t="shared" si="94"/>
        <v/>
      </c>
      <c r="DT45" s="144" t="str">
        <f t="shared" si="50"/>
        <v/>
      </c>
      <c r="DU45" s="144" t="str">
        <f t="shared" si="51"/>
        <v/>
      </c>
      <c r="DV45" s="144" t="str">
        <f t="shared" si="52"/>
        <v/>
      </c>
      <c r="DW45" s="144" t="str">
        <f t="shared" si="53"/>
        <v/>
      </c>
      <c r="DX45" s="144" t="str">
        <f t="shared" si="54"/>
        <v/>
      </c>
      <c r="DY45" s="144" t="str">
        <f t="shared" si="55"/>
        <v/>
      </c>
      <c r="DZ45" s="144" t="str">
        <f t="shared" si="56"/>
        <v/>
      </c>
      <c r="EA45" s="144" t="str">
        <f t="shared" si="57"/>
        <v/>
      </c>
      <c r="EB45" s="144" t="str">
        <f t="shared" si="58"/>
        <v/>
      </c>
      <c r="EC45" s="145" t="str">
        <f t="shared" si="95"/>
        <v/>
      </c>
      <c r="ED45" s="144" t="str">
        <f t="shared" si="60"/>
        <v/>
      </c>
      <c r="EE45" s="144" t="str">
        <f t="shared" si="61"/>
        <v/>
      </c>
      <c r="EF45" s="144" t="str">
        <f t="shared" si="62"/>
        <v/>
      </c>
      <c r="EG45" s="144" t="str">
        <f t="shared" si="63"/>
        <v/>
      </c>
      <c r="EH45" s="144" t="str">
        <f t="shared" si="64"/>
        <v/>
      </c>
      <c r="EI45" s="144" t="str">
        <f t="shared" si="65"/>
        <v/>
      </c>
      <c r="EJ45" s="144" t="str">
        <f t="shared" si="66"/>
        <v/>
      </c>
      <c r="EK45" s="144" t="str">
        <f t="shared" si="67"/>
        <v/>
      </c>
      <c r="EL45" s="144" t="str">
        <f t="shared" si="68"/>
        <v/>
      </c>
      <c r="EM45" s="145" t="str">
        <f t="shared" si="96"/>
        <v/>
      </c>
      <c r="EN45" s="144" t="str">
        <f t="shared" si="70"/>
        <v/>
      </c>
      <c r="EO45" s="144" t="str">
        <f t="shared" si="71"/>
        <v/>
      </c>
      <c r="EP45" s="144" t="str">
        <f t="shared" si="72"/>
        <v/>
      </c>
      <c r="EQ45" s="144" t="str">
        <f t="shared" si="73"/>
        <v/>
      </c>
      <c r="ER45" s="144" t="str">
        <f t="shared" si="74"/>
        <v/>
      </c>
      <c r="ES45" s="144" t="str">
        <f t="shared" si="75"/>
        <v/>
      </c>
      <c r="ET45" s="144" t="str">
        <f t="shared" si="76"/>
        <v/>
      </c>
      <c r="EU45" s="144" t="str">
        <f t="shared" si="77"/>
        <v/>
      </c>
      <c r="EV45" s="144" t="str">
        <f t="shared" si="78"/>
        <v/>
      </c>
      <c r="EW45" s="145" t="str">
        <f t="shared" si="97"/>
        <v/>
      </c>
      <c r="EX45" s="146"/>
      <c r="EY45" s="146"/>
      <c r="EZ45" s="146"/>
      <c r="FA45" s="141">
        <v>43</v>
      </c>
      <c r="FB45" s="150" t="str">
        <f t="shared" si="80"/>
        <v/>
      </c>
      <c r="FC45" s="150" t="str">
        <f t="shared" si="81"/>
        <v/>
      </c>
      <c r="FD45" s="150" t="str">
        <f t="shared" si="82"/>
        <v/>
      </c>
      <c r="FE45" s="150" t="str">
        <f t="shared" si="83"/>
        <v/>
      </c>
      <c r="FF45" s="150" t="str">
        <f t="shared" si="84"/>
        <v/>
      </c>
      <c r="FG45" s="150" t="str">
        <f t="shared" si="85"/>
        <v/>
      </c>
      <c r="FH45" s="150" t="str">
        <f t="shared" si="86"/>
        <v/>
      </c>
      <c r="FI45" s="150" t="str">
        <f t="shared" si="87"/>
        <v/>
      </c>
      <c r="FJ45" s="151"/>
      <c r="FK45" s="152" t="str">
        <f t="shared" si="88"/>
        <v/>
      </c>
      <c r="FL45" s="148" t="str">
        <f t="shared" si="89"/>
        <v/>
      </c>
    </row>
    <row r="46" spans="1:168" ht="16.5" customHeight="1" x14ac:dyDescent="0.5">
      <c r="A46" s="140">
        <v>44</v>
      </c>
      <c r="B46" s="170"/>
      <c r="C46" s="170"/>
      <c r="D46" s="170"/>
      <c r="E46" s="170"/>
      <c r="F46" s="170"/>
      <c r="G46" s="170"/>
      <c r="H46" s="170"/>
      <c r="I46" s="170"/>
      <c r="J46" s="172"/>
      <c r="K46" s="172"/>
      <c r="L46" s="172"/>
      <c r="M46" s="172"/>
      <c r="N46" s="172"/>
      <c r="O46" s="172"/>
      <c r="P46" s="172"/>
      <c r="Q46" s="172"/>
      <c r="R46" s="170"/>
      <c r="S46" s="170"/>
      <c r="T46" s="170"/>
      <c r="U46" s="170"/>
      <c r="V46" s="170"/>
      <c r="W46" s="170"/>
      <c r="X46" s="170"/>
      <c r="Y46" s="170"/>
      <c r="Z46" s="172"/>
      <c r="AA46" s="172"/>
      <c r="AB46" s="172"/>
      <c r="AC46" s="172"/>
      <c r="AD46" s="172"/>
      <c r="AE46" s="172"/>
      <c r="AF46" s="172"/>
      <c r="AG46" s="172"/>
      <c r="AH46" s="170"/>
      <c r="AI46" s="170"/>
      <c r="AJ46" s="170"/>
      <c r="AK46" s="170"/>
      <c r="AL46" s="170"/>
      <c r="AM46" s="170"/>
      <c r="AN46" s="170"/>
      <c r="AO46" s="170"/>
      <c r="AP46" s="172"/>
      <c r="AQ46" s="172"/>
      <c r="AR46" s="172"/>
      <c r="AS46" s="172"/>
      <c r="AT46" s="172"/>
      <c r="AU46" s="172"/>
      <c r="AV46" s="172"/>
      <c r="AW46" s="172"/>
      <c r="AX46" s="170"/>
      <c r="AY46" s="170"/>
      <c r="AZ46" s="170"/>
      <c r="BA46" s="170"/>
      <c r="BB46" s="170"/>
      <c r="BC46" s="170"/>
      <c r="BD46" s="170"/>
      <c r="BE46" s="170"/>
      <c r="BF46" s="172"/>
      <c r="BG46" s="172"/>
      <c r="BH46" s="172"/>
      <c r="BI46" s="172"/>
      <c r="BJ46" s="172"/>
      <c r="BK46" s="172"/>
      <c r="BL46" s="172"/>
      <c r="BM46" s="172"/>
      <c r="BN46" s="170"/>
      <c r="BO46" s="170"/>
      <c r="BP46" s="170"/>
      <c r="BQ46" s="170"/>
      <c r="BR46" s="170"/>
      <c r="BS46" s="170"/>
      <c r="BT46" s="170"/>
      <c r="BU46" s="170"/>
      <c r="BV46" s="144" t="str">
        <f t="shared" si="0"/>
        <v/>
      </c>
      <c r="BW46" s="144" t="str">
        <f t="shared" si="1"/>
        <v/>
      </c>
      <c r="BX46" s="144" t="str">
        <f t="shared" si="2"/>
        <v/>
      </c>
      <c r="BY46" s="144" t="str">
        <f t="shared" si="3"/>
        <v/>
      </c>
      <c r="BZ46" s="144" t="str">
        <f t="shared" si="4"/>
        <v/>
      </c>
      <c r="CA46" s="144" t="str">
        <f t="shared" si="5"/>
        <v/>
      </c>
      <c r="CB46" s="144" t="str">
        <f t="shared" si="6"/>
        <v/>
      </c>
      <c r="CC46" s="144" t="str">
        <f t="shared" si="7"/>
        <v/>
      </c>
      <c r="CD46" s="144" t="str">
        <f t="shared" si="8"/>
        <v/>
      </c>
      <c r="CE46" s="145" t="str">
        <f t="shared" si="90"/>
        <v/>
      </c>
      <c r="CF46" s="144" t="str">
        <f t="shared" si="10"/>
        <v/>
      </c>
      <c r="CG46" s="144" t="str">
        <f t="shared" si="11"/>
        <v/>
      </c>
      <c r="CH46" s="144" t="str">
        <f t="shared" si="12"/>
        <v/>
      </c>
      <c r="CI46" s="144" t="str">
        <f t="shared" si="13"/>
        <v/>
      </c>
      <c r="CJ46" s="144" t="str">
        <f t="shared" si="14"/>
        <v/>
      </c>
      <c r="CK46" s="144" t="str">
        <f t="shared" si="15"/>
        <v/>
      </c>
      <c r="CL46" s="144" t="str">
        <f t="shared" si="16"/>
        <v/>
      </c>
      <c r="CM46" s="144" t="str">
        <f t="shared" si="17"/>
        <v/>
      </c>
      <c r="CN46" s="144" t="str">
        <f t="shared" si="18"/>
        <v/>
      </c>
      <c r="CO46" s="145" t="str">
        <f t="shared" si="91"/>
        <v/>
      </c>
      <c r="CP46" s="144" t="str">
        <f t="shared" si="20"/>
        <v/>
      </c>
      <c r="CQ46" s="144" t="str">
        <f t="shared" si="21"/>
        <v/>
      </c>
      <c r="CR46" s="144" t="str">
        <f t="shared" si="22"/>
        <v/>
      </c>
      <c r="CS46" s="144" t="str">
        <f t="shared" si="23"/>
        <v/>
      </c>
      <c r="CT46" s="144" t="str">
        <f t="shared" si="24"/>
        <v/>
      </c>
      <c r="CU46" s="144" t="str">
        <f t="shared" si="25"/>
        <v/>
      </c>
      <c r="CV46" s="144" t="str">
        <f t="shared" si="26"/>
        <v/>
      </c>
      <c r="CW46" s="144" t="str">
        <f t="shared" si="27"/>
        <v/>
      </c>
      <c r="CX46" s="144" t="str">
        <f t="shared" si="28"/>
        <v/>
      </c>
      <c r="CY46" s="145" t="str">
        <f t="shared" si="92"/>
        <v/>
      </c>
      <c r="CZ46" s="144" t="str">
        <f t="shared" si="30"/>
        <v/>
      </c>
      <c r="DA46" s="144" t="str">
        <f t="shared" si="31"/>
        <v/>
      </c>
      <c r="DB46" s="144" t="str">
        <f t="shared" si="32"/>
        <v/>
      </c>
      <c r="DC46" s="144" t="str">
        <f t="shared" si="33"/>
        <v/>
      </c>
      <c r="DD46" s="144" t="str">
        <f t="shared" si="34"/>
        <v/>
      </c>
      <c r="DE46" s="144" t="str">
        <f t="shared" si="35"/>
        <v/>
      </c>
      <c r="DF46" s="144" t="str">
        <f t="shared" si="36"/>
        <v/>
      </c>
      <c r="DG46" s="144" t="str">
        <f t="shared" si="37"/>
        <v/>
      </c>
      <c r="DH46" s="144" t="str">
        <f t="shared" si="38"/>
        <v/>
      </c>
      <c r="DI46" s="145" t="str">
        <f t="shared" si="93"/>
        <v/>
      </c>
      <c r="DJ46" s="144" t="str">
        <f t="shared" si="40"/>
        <v/>
      </c>
      <c r="DK46" s="144" t="str">
        <f t="shared" si="41"/>
        <v/>
      </c>
      <c r="DL46" s="144" t="str">
        <f t="shared" si="42"/>
        <v/>
      </c>
      <c r="DM46" s="144" t="str">
        <f t="shared" si="43"/>
        <v/>
      </c>
      <c r="DN46" s="144" t="str">
        <f t="shared" si="44"/>
        <v/>
      </c>
      <c r="DO46" s="144" t="str">
        <f t="shared" si="45"/>
        <v/>
      </c>
      <c r="DP46" s="144" t="str">
        <f t="shared" si="46"/>
        <v/>
      </c>
      <c r="DQ46" s="144" t="str">
        <f t="shared" si="47"/>
        <v/>
      </c>
      <c r="DR46" s="144" t="str">
        <f t="shared" si="48"/>
        <v/>
      </c>
      <c r="DS46" s="145" t="str">
        <f t="shared" si="94"/>
        <v/>
      </c>
      <c r="DT46" s="144" t="str">
        <f t="shared" si="50"/>
        <v/>
      </c>
      <c r="DU46" s="144" t="str">
        <f t="shared" si="51"/>
        <v/>
      </c>
      <c r="DV46" s="144" t="str">
        <f t="shared" si="52"/>
        <v/>
      </c>
      <c r="DW46" s="144" t="str">
        <f t="shared" si="53"/>
        <v/>
      </c>
      <c r="DX46" s="144" t="str">
        <f t="shared" si="54"/>
        <v/>
      </c>
      <c r="DY46" s="144" t="str">
        <f t="shared" si="55"/>
        <v/>
      </c>
      <c r="DZ46" s="144" t="str">
        <f t="shared" si="56"/>
        <v/>
      </c>
      <c r="EA46" s="144" t="str">
        <f t="shared" si="57"/>
        <v/>
      </c>
      <c r="EB46" s="144" t="str">
        <f t="shared" si="58"/>
        <v/>
      </c>
      <c r="EC46" s="145" t="str">
        <f t="shared" si="95"/>
        <v/>
      </c>
      <c r="ED46" s="144" t="str">
        <f t="shared" si="60"/>
        <v/>
      </c>
      <c r="EE46" s="144" t="str">
        <f t="shared" si="61"/>
        <v/>
      </c>
      <c r="EF46" s="144" t="str">
        <f t="shared" si="62"/>
        <v/>
      </c>
      <c r="EG46" s="144" t="str">
        <f t="shared" si="63"/>
        <v/>
      </c>
      <c r="EH46" s="144" t="str">
        <f t="shared" si="64"/>
        <v/>
      </c>
      <c r="EI46" s="144" t="str">
        <f t="shared" si="65"/>
        <v/>
      </c>
      <c r="EJ46" s="144" t="str">
        <f t="shared" si="66"/>
        <v/>
      </c>
      <c r="EK46" s="144" t="str">
        <f t="shared" si="67"/>
        <v/>
      </c>
      <c r="EL46" s="144" t="str">
        <f t="shared" si="68"/>
        <v/>
      </c>
      <c r="EM46" s="145" t="str">
        <f t="shared" si="96"/>
        <v/>
      </c>
      <c r="EN46" s="144" t="str">
        <f t="shared" si="70"/>
        <v/>
      </c>
      <c r="EO46" s="144" t="str">
        <f t="shared" si="71"/>
        <v/>
      </c>
      <c r="EP46" s="144" t="str">
        <f t="shared" si="72"/>
        <v/>
      </c>
      <c r="EQ46" s="144" t="str">
        <f t="shared" si="73"/>
        <v/>
      </c>
      <c r="ER46" s="144" t="str">
        <f t="shared" si="74"/>
        <v/>
      </c>
      <c r="ES46" s="144" t="str">
        <f t="shared" si="75"/>
        <v/>
      </c>
      <c r="ET46" s="144" t="str">
        <f t="shared" si="76"/>
        <v/>
      </c>
      <c r="EU46" s="144" t="str">
        <f t="shared" si="77"/>
        <v/>
      </c>
      <c r="EV46" s="144" t="str">
        <f t="shared" si="78"/>
        <v/>
      </c>
      <c r="EW46" s="145" t="str">
        <f t="shared" si="97"/>
        <v/>
      </c>
      <c r="EX46" s="146"/>
      <c r="EY46" s="146"/>
      <c r="EZ46" s="146"/>
      <c r="FA46" s="141">
        <v>44</v>
      </c>
      <c r="FB46" s="150" t="str">
        <f t="shared" si="80"/>
        <v/>
      </c>
      <c r="FC46" s="150" t="str">
        <f t="shared" si="81"/>
        <v/>
      </c>
      <c r="FD46" s="150" t="str">
        <f t="shared" si="82"/>
        <v/>
      </c>
      <c r="FE46" s="150" t="str">
        <f t="shared" si="83"/>
        <v/>
      </c>
      <c r="FF46" s="150" t="str">
        <f t="shared" si="84"/>
        <v/>
      </c>
      <c r="FG46" s="150" t="str">
        <f t="shared" si="85"/>
        <v/>
      </c>
      <c r="FH46" s="150" t="str">
        <f t="shared" si="86"/>
        <v/>
      </c>
      <c r="FI46" s="150" t="str">
        <f t="shared" si="87"/>
        <v/>
      </c>
      <c r="FJ46" s="151"/>
      <c r="FK46" s="152" t="str">
        <f t="shared" si="88"/>
        <v/>
      </c>
      <c r="FL46" s="148" t="str">
        <f t="shared" si="89"/>
        <v/>
      </c>
    </row>
    <row r="47" spans="1:168" ht="16.5" customHeight="1" x14ac:dyDescent="0.5">
      <c r="A47" s="140">
        <v>45</v>
      </c>
      <c r="B47" s="170"/>
      <c r="C47" s="170"/>
      <c r="D47" s="170"/>
      <c r="E47" s="170"/>
      <c r="F47" s="170"/>
      <c r="G47" s="170"/>
      <c r="H47" s="170"/>
      <c r="I47" s="170"/>
      <c r="J47" s="172"/>
      <c r="K47" s="172"/>
      <c r="L47" s="172"/>
      <c r="M47" s="172"/>
      <c r="N47" s="172"/>
      <c r="O47" s="172"/>
      <c r="P47" s="172"/>
      <c r="Q47" s="172"/>
      <c r="R47" s="170"/>
      <c r="S47" s="170"/>
      <c r="T47" s="170"/>
      <c r="U47" s="170"/>
      <c r="V47" s="170"/>
      <c r="W47" s="170"/>
      <c r="X47" s="170"/>
      <c r="Y47" s="170"/>
      <c r="Z47" s="172"/>
      <c r="AA47" s="172"/>
      <c r="AB47" s="172"/>
      <c r="AC47" s="172"/>
      <c r="AD47" s="172"/>
      <c r="AE47" s="172"/>
      <c r="AF47" s="172"/>
      <c r="AG47" s="172"/>
      <c r="AH47" s="170"/>
      <c r="AI47" s="170"/>
      <c r="AJ47" s="170"/>
      <c r="AK47" s="170"/>
      <c r="AL47" s="170"/>
      <c r="AM47" s="170"/>
      <c r="AN47" s="170"/>
      <c r="AO47" s="170"/>
      <c r="AP47" s="172"/>
      <c r="AQ47" s="172"/>
      <c r="AR47" s="172"/>
      <c r="AS47" s="172"/>
      <c r="AT47" s="172"/>
      <c r="AU47" s="172"/>
      <c r="AV47" s="172"/>
      <c r="AW47" s="172"/>
      <c r="AX47" s="170"/>
      <c r="AY47" s="170"/>
      <c r="AZ47" s="170"/>
      <c r="BA47" s="170"/>
      <c r="BB47" s="170"/>
      <c r="BC47" s="170"/>
      <c r="BD47" s="170"/>
      <c r="BE47" s="170"/>
      <c r="BF47" s="172"/>
      <c r="BG47" s="172"/>
      <c r="BH47" s="172"/>
      <c r="BI47" s="172"/>
      <c r="BJ47" s="172"/>
      <c r="BK47" s="172"/>
      <c r="BL47" s="172"/>
      <c r="BM47" s="172"/>
      <c r="BN47" s="170"/>
      <c r="BO47" s="170"/>
      <c r="BP47" s="170"/>
      <c r="BQ47" s="170"/>
      <c r="BR47" s="170"/>
      <c r="BS47" s="170"/>
      <c r="BT47" s="170"/>
      <c r="BU47" s="170"/>
      <c r="BV47" s="144" t="str">
        <f t="shared" si="0"/>
        <v/>
      </c>
      <c r="BW47" s="144" t="str">
        <f t="shared" si="1"/>
        <v/>
      </c>
      <c r="BX47" s="144" t="str">
        <f t="shared" si="2"/>
        <v/>
      </c>
      <c r="BY47" s="144" t="str">
        <f t="shared" si="3"/>
        <v/>
      </c>
      <c r="BZ47" s="144" t="str">
        <f t="shared" si="4"/>
        <v/>
      </c>
      <c r="CA47" s="144" t="str">
        <f t="shared" si="5"/>
        <v/>
      </c>
      <c r="CB47" s="144" t="str">
        <f t="shared" si="6"/>
        <v/>
      </c>
      <c r="CC47" s="144" t="str">
        <f t="shared" si="7"/>
        <v/>
      </c>
      <c r="CD47" s="144" t="str">
        <f t="shared" si="8"/>
        <v/>
      </c>
      <c r="CE47" s="145" t="str">
        <f t="shared" si="90"/>
        <v/>
      </c>
      <c r="CF47" s="144" t="str">
        <f t="shared" si="10"/>
        <v/>
      </c>
      <c r="CG47" s="144" t="str">
        <f t="shared" si="11"/>
        <v/>
      </c>
      <c r="CH47" s="144" t="str">
        <f t="shared" si="12"/>
        <v/>
      </c>
      <c r="CI47" s="144" t="str">
        <f t="shared" si="13"/>
        <v/>
      </c>
      <c r="CJ47" s="144" t="str">
        <f t="shared" si="14"/>
        <v/>
      </c>
      <c r="CK47" s="144" t="str">
        <f t="shared" si="15"/>
        <v/>
      </c>
      <c r="CL47" s="144" t="str">
        <f t="shared" si="16"/>
        <v/>
      </c>
      <c r="CM47" s="144" t="str">
        <f t="shared" si="17"/>
        <v/>
      </c>
      <c r="CN47" s="144" t="str">
        <f t="shared" si="18"/>
        <v/>
      </c>
      <c r="CO47" s="145" t="str">
        <f t="shared" si="91"/>
        <v/>
      </c>
      <c r="CP47" s="144" t="str">
        <f t="shared" si="20"/>
        <v/>
      </c>
      <c r="CQ47" s="144" t="str">
        <f t="shared" si="21"/>
        <v/>
      </c>
      <c r="CR47" s="144" t="str">
        <f t="shared" si="22"/>
        <v/>
      </c>
      <c r="CS47" s="144" t="str">
        <f t="shared" si="23"/>
        <v/>
      </c>
      <c r="CT47" s="144" t="str">
        <f t="shared" si="24"/>
        <v/>
      </c>
      <c r="CU47" s="144" t="str">
        <f t="shared" si="25"/>
        <v/>
      </c>
      <c r="CV47" s="144" t="str">
        <f t="shared" si="26"/>
        <v/>
      </c>
      <c r="CW47" s="144" t="str">
        <f t="shared" si="27"/>
        <v/>
      </c>
      <c r="CX47" s="144" t="str">
        <f t="shared" si="28"/>
        <v/>
      </c>
      <c r="CY47" s="145" t="str">
        <f t="shared" si="92"/>
        <v/>
      </c>
      <c r="CZ47" s="144" t="str">
        <f t="shared" si="30"/>
        <v/>
      </c>
      <c r="DA47" s="144" t="str">
        <f t="shared" si="31"/>
        <v/>
      </c>
      <c r="DB47" s="144" t="str">
        <f t="shared" si="32"/>
        <v/>
      </c>
      <c r="DC47" s="144" t="str">
        <f t="shared" si="33"/>
        <v/>
      </c>
      <c r="DD47" s="144" t="str">
        <f t="shared" si="34"/>
        <v/>
      </c>
      <c r="DE47" s="144" t="str">
        <f t="shared" si="35"/>
        <v/>
      </c>
      <c r="DF47" s="144" t="str">
        <f t="shared" si="36"/>
        <v/>
      </c>
      <c r="DG47" s="144" t="str">
        <f t="shared" si="37"/>
        <v/>
      </c>
      <c r="DH47" s="144" t="str">
        <f t="shared" si="38"/>
        <v/>
      </c>
      <c r="DI47" s="145" t="str">
        <f t="shared" si="93"/>
        <v/>
      </c>
      <c r="DJ47" s="144" t="str">
        <f t="shared" si="40"/>
        <v/>
      </c>
      <c r="DK47" s="144" t="str">
        <f t="shared" si="41"/>
        <v/>
      </c>
      <c r="DL47" s="144" t="str">
        <f t="shared" si="42"/>
        <v/>
      </c>
      <c r="DM47" s="144" t="str">
        <f t="shared" si="43"/>
        <v/>
      </c>
      <c r="DN47" s="144" t="str">
        <f t="shared" si="44"/>
        <v/>
      </c>
      <c r="DO47" s="144" t="str">
        <f t="shared" si="45"/>
        <v/>
      </c>
      <c r="DP47" s="144" t="str">
        <f t="shared" si="46"/>
        <v/>
      </c>
      <c r="DQ47" s="144" t="str">
        <f t="shared" si="47"/>
        <v/>
      </c>
      <c r="DR47" s="144" t="str">
        <f t="shared" si="48"/>
        <v/>
      </c>
      <c r="DS47" s="145" t="str">
        <f t="shared" si="94"/>
        <v/>
      </c>
      <c r="DT47" s="144" t="str">
        <f t="shared" si="50"/>
        <v/>
      </c>
      <c r="DU47" s="144" t="str">
        <f t="shared" si="51"/>
        <v/>
      </c>
      <c r="DV47" s="144" t="str">
        <f t="shared" si="52"/>
        <v/>
      </c>
      <c r="DW47" s="144" t="str">
        <f t="shared" si="53"/>
        <v/>
      </c>
      <c r="DX47" s="144" t="str">
        <f t="shared" si="54"/>
        <v/>
      </c>
      <c r="DY47" s="144" t="str">
        <f t="shared" si="55"/>
        <v/>
      </c>
      <c r="DZ47" s="144" t="str">
        <f t="shared" si="56"/>
        <v/>
      </c>
      <c r="EA47" s="144" t="str">
        <f t="shared" si="57"/>
        <v/>
      </c>
      <c r="EB47" s="144" t="str">
        <f t="shared" si="58"/>
        <v/>
      </c>
      <c r="EC47" s="145" t="str">
        <f t="shared" si="95"/>
        <v/>
      </c>
      <c r="ED47" s="144" t="str">
        <f t="shared" si="60"/>
        <v/>
      </c>
      <c r="EE47" s="144" t="str">
        <f t="shared" si="61"/>
        <v/>
      </c>
      <c r="EF47" s="144" t="str">
        <f t="shared" si="62"/>
        <v/>
      </c>
      <c r="EG47" s="144" t="str">
        <f t="shared" si="63"/>
        <v/>
      </c>
      <c r="EH47" s="144" t="str">
        <f t="shared" si="64"/>
        <v/>
      </c>
      <c r="EI47" s="144" t="str">
        <f t="shared" si="65"/>
        <v/>
      </c>
      <c r="EJ47" s="144" t="str">
        <f t="shared" si="66"/>
        <v/>
      </c>
      <c r="EK47" s="144" t="str">
        <f t="shared" si="67"/>
        <v/>
      </c>
      <c r="EL47" s="144" t="str">
        <f t="shared" si="68"/>
        <v/>
      </c>
      <c r="EM47" s="145" t="str">
        <f t="shared" si="96"/>
        <v/>
      </c>
      <c r="EN47" s="144" t="str">
        <f t="shared" si="70"/>
        <v/>
      </c>
      <c r="EO47" s="144" t="str">
        <f t="shared" si="71"/>
        <v/>
      </c>
      <c r="EP47" s="144" t="str">
        <f t="shared" si="72"/>
        <v/>
      </c>
      <c r="EQ47" s="144" t="str">
        <f t="shared" si="73"/>
        <v/>
      </c>
      <c r="ER47" s="144" t="str">
        <f t="shared" si="74"/>
        <v/>
      </c>
      <c r="ES47" s="144" t="str">
        <f t="shared" si="75"/>
        <v/>
      </c>
      <c r="ET47" s="144" t="str">
        <f t="shared" si="76"/>
        <v/>
      </c>
      <c r="EU47" s="144" t="str">
        <f t="shared" si="77"/>
        <v/>
      </c>
      <c r="EV47" s="144" t="str">
        <f t="shared" si="78"/>
        <v/>
      </c>
      <c r="EW47" s="145" t="str">
        <f t="shared" si="97"/>
        <v/>
      </c>
      <c r="EX47" s="146"/>
      <c r="EY47" s="146"/>
      <c r="EZ47" s="146"/>
      <c r="FA47" s="141">
        <v>45</v>
      </c>
      <c r="FB47" s="150" t="str">
        <f t="shared" si="80"/>
        <v/>
      </c>
      <c r="FC47" s="150" t="str">
        <f t="shared" si="81"/>
        <v/>
      </c>
      <c r="FD47" s="150" t="str">
        <f t="shared" si="82"/>
        <v/>
      </c>
      <c r="FE47" s="150" t="str">
        <f t="shared" si="83"/>
        <v/>
      </c>
      <c r="FF47" s="150" t="str">
        <f t="shared" si="84"/>
        <v/>
      </c>
      <c r="FG47" s="150" t="str">
        <f t="shared" si="85"/>
        <v/>
      </c>
      <c r="FH47" s="150" t="str">
        <f t="shared" si="86"/>
        <v/>
      </c>
      <c r="FI47" s="150" t="str">
        <f t="shared" si="87"/>
        <v/>
      </c>
      <c r="FJ47" s="151"/>
      <c r="FK47" s="152" t="str">
        <f t="shared" si="88"/>
        <v/>
      </c>
      <c r="FL47" s="149" t="str">
        <f t="shared" si="89"/>
        <v/>
      </c>
    </row>
    <row r="49" spans="93:123" x14ac:dyDescent="0.5"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</row>
  </sheetData>
  <sheetProtection algorithmName="SHA-512" hashValue="827vCKXnBmcZ0IEpZ5YNcc8mjx7Csco4SoWXvMYily139aZH3p/3OYbVxrxtvqUu9LHQcezCSTBtEW8mN9fA+g==" saltValue="ynrBwxbXAziR28WqtN2g7w==" spinCount="100000" sheet="1" objects="1" scenarios="1"/>
  <mergeCells count="9">
    <mergeCell ref="AP1:AW1"/>
    <mergeCell ref="AX1:BE1"/>
    <mergeCell ref="BF1:BM1"/>
    <mergeCell ref="BN1:BU1"/>
    <mergeCell ref="B1:I1"/>
    <mergeCell ref="J1:Q1"/>
    <mergeCell ref="R1:Y1"/>
    <mergeCell ref="Z1:AG1"/>
    <mergeCell ref="AH1:AO1"/>
  </mergeCells>
  <phoneticPr fontId="5" type="noConversion"/>
  <pageMargins left="0.70866141732283472" right="0.70866141732283472" top="0.15748031496062992" bottom="0" header="0.31496062992125984" footer="0.31496062992125984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BO56"/>
  <sheetViews>
    <sheetView zoomScaleNormal="100" workbookViewId="0">
      <selection activeCell="B3" sqref="B3"/>
    </sheetView>
  </sheetViews>
  <sheetFormatPr defaultColWidth="11.28515625" defaultRowHeight="16.5" x14ac:dyDescent="0.35"/>
  <cols>
    <col min="1" max="1" width="14.5703125" style="133" customWidth="1"/>
    <col min="2" max="28" width="5.85546875" style="133" customWidth="1"/>
    <col min="29" max="58" width="11.28515625" style="133" hidden="1" customWidth="1"/>
    <col min="59" max="59" width="11.28515625" style="133"/>
    <col min="60" max="62" width="13.42578125" style="133" customWidth="1"/>
    <col min="63" max="63" width="2.5703125" style="133" customWidth="1"/>
    <col min="64" max="64" width="7.28515625" style="133" customWidth="1"/>
    <col min="65" max="65" width="14.140625" style="133" customWidth="1"/>
    <col min="66" max="66" width="7.5703125" style="133" customWidth="1"/>
    <col min="67" max="67" width="4.85546875" style="133" customWidth="1"/>
    <col min="68" max="16384" width="11.28515625" style="133"/>
  </cols>
  <sheetData>
    <row r="1" spans="1:67" ht="23.25" x14ac:dyDescent="0.35">
      <c r="B1" s="269" t="s">
        <v>11</v>
      </c>
      <c r="C1" s="269"/>
      <c r="D1" s="269"/>
      <c r="E1" s="268" t="s">
        <v>12</v>
      </c>
      <c r="F1" s="268"/>
      <c r="G1" s="268"/>
      <c r="H1" s="269" t="s">
        <v>13</v>
      </c>
      <c r="I1" s="269"/>
      <c r="J1" s="269"/>
      <c r="K1" s="268" t="s">
        <v>14</v>
      </c>
      <c r="L1" s="268"/>
      <c r="M1" s="268"/>
      <c r="N1" s="269" t="s">
        <v>18</v>
      </c>
      <c r="O1" s="269"/>
      <c r="P1" s="269"/>
      <c r="Q1" s="268" t="s">
        <v>111</v>
      </c>
      <c r="R1" s="268"/>
      <c r="S1" s="268"/>
      <c r="T1" s="269" t="s">
        <v>7</v>
      </c>
      <c r="U1" s="269"/>
      <c r="V1" s="269"/>
      <c r="W1" s="268" t="s">
        <v>112</v>
      </c>
      <c r="X1" s="268"/>
      <c r="Y1" s="268"/>
      <c r="Z1" s="269" t="s">
        <v>16</v>
      </c>
      <c r="AA1" s="269"/>
      <c r="AB1" s="269"/>
      <c r="BG1" s="267" t="s">
        <v>107</v>
      </c>
      <c r="BH1" s="267"/>
      <c r="BI1" s="267"/>
      <c r="BJ1" s="267"/>
      <c r="BK1" s="162"/>
      <c r="BL1" s="163" t="s">
        <v>125</v>
      </c>
      <c r="BM1" s="164">
        <f>กรอกข้อมูล!B14</f>
        <v>0</v>
      </c>
      <c r="BN1" s="162"/>
      <c r="BO1" s="162"/>
    </row>
    <row r="2" spans="1:67" ht="23.25" x14ac:dyDescent="0.35">
      <c r="A2" s="155" t="s">
        <v>8</v>
      </c>
      <c r="B2" s="153" t="s">
        <v>108</v>
      </c>
      <c r="C2" s="153" t="s">
        <v>110</v>
      </c>
      <c r="D2" s="153" t="s">
        <v>109</v>
      </c>
      <c r="E2" s="154" t="s">
        <v>108</v>
      </c>
      <c r="F2" s="154" t="s">
        <v>110</v>
      </c>
      <c r="G2" s="154" t="s">
        <v>109</v>
      </c>
      <c r="H2" s="153" t="s">
        <v>108</v>
      </c>
      <c r="I2" s="153" t="s">
        <v>110</v>
      </c>
      <c r="J2" s="153" t="s">
        <v>109</v>
      </c>
      <c r="K2" s="154" t="s">
        <v>108</v>
      </c>
      <c r="L2" s="154" t="s">
        <v>110</v>
      </c>
      <c r="M2" s="154" t="s">
        <v>109</v>
      </c>
      <c r="N2" s="153" t="s">
        <v>108</v>
      </c>
      <c r="O2" s="153" t="s">
        <v>110</v>
      </c>
      <c r="P2" s="153" t="s">
        <v>109</v>
      </c>
      <c r="Q2" s="154" t="s">
        <v>108</v>
      </c>
      <c r="R2" s="154" t="s">
        <v>110</v>
      </c>
      <c r="S2" s="154" t="s">
        <v>109</v>
      </c>
      <c r="T2" s="153" t="s">
        <v>108</v>
      </c>
      <c r="U2" s="153" t="s">
        <v>110</v>
      </c>
      <c r="V2" s="153" t="s">
        <v>109</v>
      </c>
      <c r="W2" s="154" t="s">
        <v>108</v>
      </c>
      <c r="X2" s="154" t="s">
        <v>110</v>
      </c>
      <c r="Y2" s="154" t="s">
        <v>109</v>
      </c>
      <c r="Z2" s="153" t="s">
        <v>108</v>
      </c>
      <c r="AA2" s="153" t="s">
        <v>110</v>
      </c>
      <c r="AB2" s="153" t="s">
        <v>109</v>
      </c>
      <c r="AC2" s="156" t="s">
        <v>69</v>
      </c>
      <c r="AD2" s="131" t="s">
        <v>72</v>
      </c>
      <c r="AE2" s="131" t="s">
        <v>71</v>
      </c>
      <c r="AF2" s="131" t="s">
        <v>70</v>
      </c>
      <c r="AG2" s="131" t="s">
        <v>84</v>
      </c>
      <c r="AH2" s="131" t="s">
        <v>73</v>
      </c>
      <c r="AI2" s="131" t="s">
        <v>74</v>
      </c>
      <c r="AJ2" s="131" t="s">
        <v>75</v>
      </c>
      <c r="AK2" s="131" t="s">
        <v>76</v>
      </c>
      <c r="AL2" s="132" t="s">
        <v>80</v>
      </c>
      <c r="AM2" s="131" t="s">
        <v>69</v>
      </c>
      <c r="AN2" s="131" t="s">
        <v>72</v>
      </c>
      <c r="AO2" s="131" t="s">
        <v>71</v>
      </c>
      <c r="AP2" s="131" t="s">
        <v>70</v>
      </c>
      <c r="AQ2" s="131" t="s">
        <v>84</v>
      </c>
      <c r="AR2" s="131" t="s">
        <v>73</v>
      </c>
      <c r="AS2" s="131" t="s">
        <v>74</v>
      </c>
      <c r="AT2" s="131" t="s">
        <v>75</v>
      </c>
      <c r="AU2" s="131" t="s">
        <v>76</v>
      </c>
      <c r="AV2" s="132" t="s">
        <v>81</v>
      </c>
      <c r="AW2" s="131" t="s">
        <v>69</v>
      </c>
      <c r="AX2" s="131" t="s">
        <v>72</v>
      </c>
      <c r="AY2" s="131" t="s">
        <v>71</v>
      </c>
      <c r="AZ2" s="131" t="s">
        <v>70</v>
      </c>
      <c r="BA2" s="131" t="s">
        <v>84</v>
      </c>
      <c r="BB2" s="131" t="s">
        <v>73</v>
      </c>
      <c r="BC2" s="131" t="s">
        <v>74</v>
      </c>
      <c r="BD2" s="131" t="s">
        <v>75</v>
      </c>
      <c r="BE2" s="131" t="s">
        <v>76</v>
      </c>
      <c r="BF2" s="132" t="s">
        <v>82</v>
      </c>
      <c r="BG2" s="165" t="s">
        <v>8</v>
      </c>
      <c r="BH2" s="165" t="s">
        <v>80</v>
      </c>
      <c r="BI2" s="165" t="s">
        <v>81</v>
      </c>
      <c r="BJ2" s="165" t="s">
        <v>82</v>
      </c>
      <c r="BK2" s="162"/>
      <c r="BL2" s="166" t="s">
        <v>77</v>
      </c>
      <c r="BM2" s="165" t="s">
        <v>79</v>
      </c>
      <c r="BN2" s="162"/>
      <c r="BO2" s="162"/>
    </row>
    <row r="3" spans="1:67" ht="17.100000000000001" customHeight="1" x14ac:dyDescent="0.35">
      <c r="A3" s="131">
        <v>1</v>
      </c>
      <c r="B3" s="157"/>
      <c r="C3" s="157"/>
      <c r="D3" s="157"/>
      <c r="E3" s="158"/>
      <c r="F3" s="158"/>
      <c r="G3" s="158"/>
      <c r="H3" s="157"/>
      <c r="I3" s="157"/>
      <c r="J3" s="157"/>
      <c r="K3" s="158"/>
      <c r="L3" s="158"/>
      <c r="M3" s="158"/>
      <c r="N3" s="157"/>
      <c r="O3" s="157"/>
      <c r="P3" s="157"/>
      <c r="Q3" s="158"/>
      <c r="R3" s="158"/>
      <c r="S3" s="158"/>
      <c r="T3" s="157"/>
      <c r="U3" s="157"/>
      <c r="V3" s="157"/>
      <c r="W3" s="158"/>
      <c r="X3" s="158"/>
      <c r="Y3" s="158"/>
      <c r="Z3" s="157"/>
      <c r="AA3" s="157"/>
      <c r="AB3" s="157"/>
      <c r="AC3" s="68" t="str">
        <f>IF(B3="","",B3)</f>
        <v/>
      </c>
      <c r="AD3" s="68" t="str">
        <f>IF(E3="","",E3)</f>
        <v/>
      </c>
      <c r="AE3" s="68" t="str">
        <f>IF(H3="","",H3)</f>
        <v/>
      </c>
      <c r="AF3" s="68" t="str">
        <f>IF(K3="","",K3)</f>
        <v/>
      </c>
      <c r="AG3" s="68" t="str">
        <f>IF(N3="","",N3)</f>
        <v/>
      </c>
      <c r="AH3" s="68" t="str">
        <f>IF(Q3="","",Q3)</f>
        <v/>
      </c>
      <c r="AI3" s="68" t="str">
        <f>IF(T3="","",T3)</f>
        <v/>
      </c>
      <c r="AJ3" s="68" t="str">
        <f>IF(W3="","",W3)</f>
        <v/>
      </c>
      <c r="AK3" s="68" t="str">
        <f>IF(Z3="","",Z3)</f>
        <v/>
      </c>
      <c r="AL3" s="159" t="str">
        <f>IF(AC3="","",ROUND(AVERAGE(AC3:AK3),0))</f>
        <v/>
      </c>
      <c r="AM3" s="68" t="str">
        <f>IF(C3="","",C3)</f>
        <v/>
      </c>
      <c r="AN3" s="68" t="str">
        <f>IF(F3="","",F3)</f>
        <v/>
      </c>
      <c r="AO3" s="68" t="str">
        <f>IF(I3="","",I3)</f>
        <v/>
      </c>
      <c r="AP3" s="68" t="str">
        <f>IF(L3="","",L3)</f>
        <v/>
      </c>
      <c r="AQ3" s="68" t="str">
        <f>IF(O3="","",O3)</f>
        <v/>
      </c>
      <c r="AR3" s="68" t="str">
        <f>IF(R3="","",R3)</f>
        <v/>
      </c>
      <c r="AS3" s="68" t="str">
        <f>IF(U3="","",U3)</f>
        <v/>
      </c>
      <c r="AT3" s="68" t="str">
        <f>IF(X3="","",X3)</f>
        <v/>
      </c>
      <c r="AU3" s="68" t="str">
        <f>IF(AA3="","",AA3)</f>
        <v/>
      </c>
      <c r="AV3" s="159" t="str">
        <f>IF(AM3="","",ROUND(AVERAGE(AM3:AU3),0))</f>
        <v/>
      </c>
      <c r="AW3" s="68" t="str">
        <f>IF(D3="","",D3)</f>
        <v/>
      </c>
      <c r="AX3" s="68" t="str">
        <f>IF(G3="","",G3)</f>
        <v/>
      </c>
      <c r="AY3" s="68" t="str">
        <f>IF(J3="","",J3)</f>
        <v/>
      </c>
      <c r="AZ3" s="68" t="str">
        <f>IF(M3="","",M3)</f>
        <v/>
      </c>
      <c r="BA3" s="68" t="str">
        <f>IF(P3="","",P3)</f>
        <v/>
      </c>
      <c r="BB3" s="68" t="str">
        <f>IF(S3="","",S3)</f>
        <v/>
      </c>
      <c r="BC3" s="68" t="str">
        <f>IF(V3="","",V3)</f>
        <v/>
      </c>
      <c r="BD3" s="68" t="str">
        <f>IF(Y3="","",Y3)</f>
        <v/>
      </c>
      <c r="BE3" s="68" t="str">
        <f>IF(AB3="","",AB3)</f>
        <v/>
      </c>
      <c r="BF3" s="159" t="str">
        <f>IF(AW3="","",ROUND(AVERAGE(AW3:BE3),0))</f>
        <v/>
      </c>
      <c r="BG3" s="165">
        <v>1</v>
      </c>
      <c r="BH3" s="150" t="str">
        <f>AL3</f>
        <v/>
      </c>
      <c r="BI3" s="150" t="str">
        <f>AV3</f>
        <v/>
      </c>
      <c r="BJ3" s="150" t="str">
        <f t="shared" ref="BJ3:BJ43" si="0">BF3</f>
        <v/>
      </c>
      <c r="BK3" s="162"/>
      <c r="BL3" s="167" t="str">
        <f>IF(BH3="","",AVERAGE(BH3:BJ3))</f>
        <v/>
      </c>
      <c r="BM3" s="160" t="str">
        <f>IF(BL3="","",IF(BL3&gt;=2.5,"ดีเยี่ยม",IF(BL3&gt;=1.5,"ดี",IF(BL3&gt;=1,"ผ่านเกณฑ์ฯ",IF(BL3&lt;1,"ไม่ผ่านเกณฑ์ฯ")))))</f>
        <v/>
      </c>
      <c r="BN3" s="168" t="s">
        <v>78</v>
      </c>
      <c r="BO3" s="162"/>
    </row>
    <row r="4" spans="1:67" ht="17.100000000000001" customHeight="1" x14ac:dyDescent="0.35">
      <c r="A4" s="131">
        <v>2</v>
      </c>
      <c r="B4" s="157"/>
      <c r="C4" s="157"/>
      <c r="D4" s="157"/>
      <c r="E4" s="158"/>
      <c r="F4" s="158"/>
      <c r="G4" s="158"/>
      <c r="H4" s="157"/>
      <c r="I4" s="157"/>
      <c r="J4" s="157"/>
      <c r="K4" s="158"/>
      <c r="L4" s="158"/>
      <c r="M4" s="158"/>
      <c r="N4" s="157"/>
      <c r="O4" s="157"/>
      <c r="P4" s="157"/>
      <c r="Q4" s="158"/>
      <c r="R4" s="158"/>
      <c r="S4" s="158"/>
      <c r="T4" s="157"/>
      <c r="U4" s="157"/>
      <c r="V4" s="157"/>
      <c r="W4" s="158"/>
      <c r="X4" s="158"/>
      <c r="Y4" s="158"/>
      <c r="Z4" s="157"/>
      <c r="AA4" s="157"/>
      <c r="AB4" s="157"/>
      <c r="AC4" s="68" t="str">
        <f t="shared" ref="AC4:AC47" si="1">IF(B4="","",B4)</f>
        <v/>
      </c>
      <c r="AD4" s="68" t="str">
        <f t="shared" ref="AD4:AD47" si="2">IF(E4="","",E4)</f>
        <v/>
      </c>
      <c r="AE4" s="68" t="str">
        <f t="shared" ref="AE4:AE47" si="3">IF(H4="","",H4)</f>
        <v/>
      </c>
      <c r="AF4" s="68" t="str">
        <f t="shared" ref="AF4:AF47" si="4">IF(K4="","",K4)</f>
        <v/>
      </c>
      <c r="AG4" s="68" t="str">
        <f t="shared" ref="AG4:AG47" si="5">IF(N4="","",N4)</f>
        <v/>
      </c>
      <c r="AH4" s="68" t="str">
        <f t="shared" ref="AH4:AH47" si="6">IF(Q4="","",Q4)</f>
        <v/>
      </c>
      <c r="AI4" s="68" t="str">
        <f t="shared" ref="AI4:AI47" si="7">IF(T4="","",T4)</f>
        <v/>
      </c>
      <c r="AJ4" s="68" t="str">
        <f t="shared" ref="AJ4:AJ47" si="8">IF(W4="","",W4)</f>
        <v/>
      </c>
      <c r="AK4" s="68" t="str">
        <f t="shared" ref="AK4:AK47" si="9">IF(Z4="","",Z4)</f>
        <v/>
      </c>
      <c r="AL4" s="159" t="str">
        <f t="shared" ref="AL4:AL47" si="10">IF(AC4="","",ROUND(AVERAGE(AC4:AK4),0))</f>
        <v/>
      </c>
      <c r="AM4" s="68" t="str">
        <f t="shared" ref="AM4:AM47" si="11">IF(C4="","",C4)</f>
        <v/>
      </c>
      <c r="AN4" s="68" t="str">
        <f t="shared" ref="AN4:AN47" si="12">IF(F4="","",F4)</f>
        <v/>
      </c>
      <c r="AO4" s="68" t="str">
        <f t="shared" ref="AO4:AO47" si="13">IF(I4="","",I4)</f>
        <v/>
      </c>
      <c r="AP4" s="68" t="str">
        <f t="shared" ref="AP4:AP47" si="14">IF(L4="","",L4)</f>
        <v/>
      </c>
      <c r="AQ4" s="68" t="str">
        <f t="shared" ref="AQ4:AQ47" si="15">IF(O4="","",O4)</f>
        <v/>
      </c>
      <c r="AR4" s="68" t="str">
        <f t="shared" ref="AR4:AR47" si="16">IF(R4="","",R4)</f>
        <v/>
      </c>
      <c r="AS4" s="68" t="str">
        <f t="shared" ref="AS4:AS47" si="17">IF(U4="","",U4)</f>
        <v/>
      </c>
      <c r="AT4" s="68" t="str">
        <f t="shared" ref="AT4:AT47" si="18">IF(X4="","",X4)</f>
        <v/>
      </c>
      <c r="AU4" s="68" t="str">
        <f t="shared" ref="AU4:AU47" si="19">IF(AA4="","",AA4)</f>
        <v/>
      </c>
      <c r="AV4" s="159" t="str">
        <f t="shared" ref="AV4:AV47" si="20">IF(AM4="","",ROUND(AVERAGE(AM4:AU4),0))</f>
        <v/>
      </c>
      <c r="AW4" s="68" t="str">
        <f t="shared" ref="AW4:AW47" si="21">IF(D4="","",D4)</f>
        <v/>
      </c>
      <c r="AX4" s="68" t="str">
        <f t="shared" ref="AX4:AX47" si="22">IF(G4="","",G4)</f>
        <v/>
      </c>
      <c r="AY4" s="68" t="str">
        <f t="shared" ref="AY4:AY47" si="23">IF(J4="","",J4)</f>
        <v/>
      </c>
      <c r="AZ4" s="68" t="str">
        <f t="shared" ref="AZ4:AZ47" si="24">IF(M4="","",M4)</f>
        <v/>
      </c>
      <c r="BA4" s="68" t="str">
        <f t="shared" ref="BA4:BA47" si="25">IF(P4="","",P4)</f>
        <v/>
      </c>
      <c r="BB4" s="68" t="str">
        <f t="shared" ref="BB4:BB47" si="26">IF(S4="","",S4)</f>
        <v/>
      </c>
      <c r="BC4" s="68" t="str">
        <f t="shared" ref="BC4:BC47" si="27">IF(V4="","",V4)</f>
        <v/>
      </c>
      <c r="BD4" s="68" t="str">
        <f t="shared" ref="BD4:BD47" si="28">IF(Y4="","",Y4)</f>
        <v/>
      </c>
      <c r="BE4" s="68" t="str">
        <f t="shared" ref="BE4:BE47" si="29">IF(AB4="","",AB4)</f>
        <v/>
      </c>
      <c r="BF4" s="159" t="str">
        <f t="shared" ref="BF4:BF47" si="30">IF(AW4="","",ROUND(AVERAGE(AW4:BE4),0))</f>
        <v/>
      </c>
      <c r="BG4" s="165">
        <v>2</v>
      </c>
      <c r="BH4" s="150" t="str">
        <f t="shared" ref="BH4:BH43" si="31">AL4</f>
        <v/>
      </c>
      <c r="BI4" s="150" t="str">
        <f>AV4</f>
        <v/>
      </c>
      <c r="BJ4" s="150" t="str">
        <f t="shared" si="0"/>
        <v/>
      </c>
      <c r="BK4" s="162"/>
      <c r="BL4" s="167" t="str">
        <f t="shared" ref="BL4:BL43" si="32">IF(BH4="","",AVERAGE(BH4:BJ4))</f>
        <v/>
      </c>
      <c r="BM4" s="160" t="str">
        <f t="shared" ref="BM4:BM43" si="33">IF(BL4="","",IF(BL4&gt;=2.5,"ดีเยี่ยม",IF(BL4&gt;=1.5,"ดี",IF(BL4&gt;=1,"ผ่านเกณฑ์ฯ",IF(BL4&lt;1,"ไม่ผ่านเกณฑ์ฯ")))))</f>
        <v/>
      </c>
      <c r="BN4" s="168" t="s">
        <v>97</v>
      </c>
      <c r="BO4" s="162">
        <f>COUNTIF(BM3:BM47,"ดีเยี่ยม")</f>
        <v>0</v>
      </c>
    </row>
    <row r="5" spans="1:67" ht="17.100000000000001" customHeight="1" x14ac:dyDescent="0.35">
      <c r="A5" s="131">
        <v>3</v>
      </c>
      <c r="B5" s="157"/>
      <c r="C5" s="157"/>
      <c r="D5" s="157"/>
      <c r="E5" s="158"/>
      <c r="F5" s="158"/>
      <c r="G5" s="158"/>
      <c r="H5" s="157"/>
      <c r="I5" s="157"/>
      <c r="J5" s="157"/>
      <c r="K5" s="158"/>
      <c r="L5" s="158"/>
      <c r="M5" s="158"/>
      <c r="N5" s="157"/>
      <c r="O5" s="157"/>
      <c r="P5" s="157"/>
      <c r="Q5" s="158"/>
      <c r="R5" s="158"/>
      <c r="S5" s="158"/>
      <c r="T5" s="157"/>
      <c r="U5" s="157"/>
      <c r="V5" s="157"/>
      <c r="W5" s="158"/>
      <c r="X5" s="158"/>
      <c r="Y5" s="158"/>
      <c r="Z5" s="157"/>
      <c r="AA5" s="157"/>
      <c r="AB5" s="157"/>
      <c r="AC5" s="68" t="str">
        <f t="shared" si="1"/>
        <v/>
      </c>
      <c r="AD5" s="68" t="str">
        <f t="shared" si="2"/>
        <v/>
      </c>
      <c r="AE5" s="68" t="str">
        <f t="shared" si="3"/>
        <v/>
      </c>
      <c r="AF5" s="68" t="str">
        <f t="shared" si="4"/>
        <v/>
      </c>
      <c r="AG5" s="68" t="str">
        <f t="shared" si="5"/>
        <v/>
      </c>
      <c r="AH5" s="68" t="str">
        <f t="shared" si="6"/>
        <v/>
      </c>
      <c r="AI5" s="68" t="str">
        <f t="shared" si="7"/>
        <v/>
      </c>
      <c r="AJ5" s="68" t="str">
        <f t="shared" si="8"/>
        <v/>
      </c>
      <c r="AK5" s="68" t="str">
        <f t="shared" si="9"/>
        <v/>
      </c>
      <c r="AL5" s="159" t="str">
        <f t="shared" si="10"/>
        <v/>
      </c>
      <c r="AM5" s="68" t="str">
        <f t="shared" si="11"/>
        <v/>
      </c>
      <c r="AN5" s="68" t="str">
        <f t="shared" si="12"/>
        <v/>
      </c>
      <c r="AO5" s="68" t="str">
        <f t="shared" si="13"/>
        <v/>
      </c>
      <c r="AP5" s="68" t="str">
        <f t="shared" si="14"/>
        <v/>
      </c>
      <c r="AQ5" s="68" t="str">
        <f t="shared" si="15"/>
        <v/>
      </c>
      <c r="AR5" s="68" t="str">
        <f t="shared" si="16"/>
        <v/>
      </c>
      <c r="AS5" s="68" t="str">
        <f t="shared" si="17"/>
        <v/>
      </c>
      <c r="AT5" s="68" t="str">
        <f t="shared" si="18"/>
        <v/>
      </c>
      <c r="AU5" s="68" t="str">
        <f t="shared" si="19"/>
        <v/>
      </c>
      <c r="AV5" s="159" t="str">
        <f t="shared" si="20"/>
        <v/>
      </c>
      <c r="AW5" s="68" t="str">
        <f t="shared" si="21"/>
        <v/>
      </c>
      <c r="AX5" s="68" t="str">
        <f t="shared" si="22"/>
        <v/>
      </c>
      <c r="AY5" s="68" t="str">
        <f t="shared" si="23"/>
        <v/>
      </c>
      <c r="AZ5" s="68" t="str">
        <f t="shared" si="24"/>
        <v/>
      </c>
      <c r="BA5" s="68" t="str">
        <f t="shared" si="25"/>
        <v/>
      </c>
      <c r="BB5" s="68" t="str">
        <f t="shared" si="26"/>
        <v/>
      </c>
      <c r="BC5" s="68" t="str">
        <f t="shared" si="27"/>
        <v/>
      </c>
      <c r="BD5" s="68" t="str">
        <f t="shared" si="28"/>
        <v/>
      </c>
      <c r="BE5" s="68" t="str">
        <f t="shared" si="29"/>
        <v/>
      </c>
      <c r="BF5" s="159" t="str">
        <f t="shared" si="30"/>
        <v/>
      </c>
      <c r="BG5" s="165">
        <v>3</v>
      </c>
      <c r="BH5" s="150" t="str">
        <f t="shared" si="31"/>
        <v/>
      </c>
      <c r="BI5" s="150" t="str">
        <f t="shared" ref="BI5:BI43" si="34">AV5</f>
        <v/>
      </c>
      <c r="BJ5" s="150" t="str">
        <f t="shared" si="0"/>
        <v/>
      </c>
      <c r="BK5" s="162"/>
      <c r="BL5" s="167" t="str">
        <f t="shared" si="32"/>
        <v/>
      </c>
      <c r="BM5" s="160" t="str">
        <f t="shared" si="33"/>
        <v/>
      </c>
      <c r="BN5" s="168" t="s">
        <v>98</v>
      </c>
      <c r="BO5" s="162">
        <f>COUNTIF(BM3:BM47,"ดี")</f>
        <v>0</v>
      </c>
    </row>
    <row r="6" spans="1:67" ht="17.100000000000001" customHeight="1" x14ac:dyDescent="0.35">
      <c r="A6" s="131">
        <v>4</v>
      </c>
      <c r="B6" s="157"/>
      <c r="C6" s="157"/>
      <c r="D6" s="157"/>
      <c r="E6" s="158"/>
      <c r="F6" s="158"/>
      <c r="G6" s="158"/>
      <c r="H6" s="157"/>
      <c r="I6" s="157"/>
      <c r="J6" s="157"/>
      <c r="K6" s="158"/>
      <c r="L6" s="158"/>
      <c r="M6" s="158"/>
      <c r="N6" s="157"/>
      <c r="O6" s="157"/>
      <c r="P6" s="157"/>
      <c r="Q6" s="158"/>
      <c r="R6" s="158"/>
      <c r="S6" s="158"/>
      <c r="T6" s="157"/>
      <c r="U6" s="157"/>
      <c r="V6" s="157"/>
      <c r="W6" s="158"/>
      <c r="X6" s="158"/>
      <c r="Y6" s="158"/>
      <c r="Z6" s="157"/>
      <c r="AA6" s="157"/>
      <c r="AB6" s="157"/>
      <c r="AC6" s="68" t="str">
        <f t="shared" si="1"/>
        <v/>
      </c>
      <c r="AD6" s="68" t="str">
        <f t="shared" si="2"/>
        <v/>
      </c>
      <c r="AE6" s="68" t="str">
        <f t="shared" si="3"/>
        <v/>
      </c>
      <c r="AF6" s="68" t="str">
        <f t="shared" si="4"/>
        <v/>
      </c>
      <c r="AG6" s="68" t="str">
        <f t="shared" si="5"/>
        <v/>
      </c>
      <c r="AH6" s="68" t="str">
        <f t="shared" si="6"/>
        <v/>
      </c>
      <c r="AI6" s="68" t="str">
        <f t="shared" si="7"/>
        <v/>
      </c>
      <c r="AJ6" s="68" t="str">
        <f t="shared" si="8"/>
        <v/>
      </c>
      <c r="AK6" s="68" t="str">
        <f t="shared" si="9"/>
        <v/>
      </c>
      <c r="AL6" s="159" t="str">
        <f t="shared" si="10"/>
        <v/>
      </c>
      <c r="AM6" s="68" t="str">
        <f t="shared" si="11"/>
        <v/>
      </c>
      <c r="AN6" s="68" t="str">
        <f t="shared" si="12"/>
        <v/>
      </c>
      <c r="AO6" s="68" t="str">
        <f t="shared" si="13"/>
        <v/>
      </c>
      <c r="AP6" s="68" t="str">
        <f t="shared" si="14"/>
        <v/>
      </c>
      <c r="AQ6" s="68" t="str">
        <f t="shared" si="15"/>
        <v/>
      </c>
      <c r="AR6" s="68" t="str">
        <f t="shared" si="16"/>
        <v/>
      </c>
      <c r="AS6" s="68" t="str">
        <f t="shared" si="17"/>
        <v/>
      </c>
      <c r="AT6" s="68" t="str">
        <f t="shared" si="18"/>
        <v/>
      </c>
      <c r="AU6" s="68" t="str">
        <f t="shared" si="19"/>
        <v/>
      </c>
      <c r="AV6" s="159" t="str">
        <f t="shared" si="20"/>
        <v/>
      </c>
      <c r="AW6" s="68" t="str">
        <f t="shared" si="21"/>
        <v/>
      </c>
      <c r="AX6" s="68" t="str">
        <f t="shared" si="22"/>
        <v/>
      </c>
      <c r="AY6" s="68" t="str">
        <f t="shared" si="23"/>
        <v/>
      </c>
      <c r="AZ6" s="68" t="str">
        <f t="shared" si="24"/>
        <v/>
      </c>
      <c r="BA6" s="68" t="str">
        <f t="shared" si="25"/>
        <v/>
      </c>
      <c r="BB6" s="68" t="str">
        <f t="shared" si="26"/>
        <v/>
      </c>
      <c r="BC6" s="68" t="str">
        <f t="shared" si="27"/>
        <v/>
      </c>
      <c r="BD6" s="68" t="str">
        <f t="shared" si="28"/>
        <v/>
      </c>
      <c r="BE6" s="68" t="str">
        <f t="shared" si="29"/>
        <v/>
      </c>
      <c r="BF6" s="159" t="str">
        <f t="shared" si="30"/>
        <v/>
      </c>
      <c r="BG6" s="165">
        <v>4</v>
      </c>
      <c r="BH6" s="150" t="str">
        <f t="shared" si="31"/>
        <v/>
      </c>
      <c r="BI6" s="150" t="str">
        <f t="shared" si="34"/>
        <v/>
      </c>
      <c r="BJ6" s="150" t="str">
        <f t="shared" si="0"/>
        <v/>
      </c>
      <c r="BK6" s="162"/>
      <c r="BL6" s="167" t="str">
        <f t="shared" si="32"/>
        <v/>
      </c>
      <c r="BM6" s="160" t="str">
        <f t="shared" si="33"/>
        <v/>
      </c>
      <c r="BN6" s="168" t="s">
        <v>132</v>
      </c>
      <c r="BO6" s="162">
        <f>COUNTIF(BM3:BM47,"ผ่านเกณฑ์ฯ")</f>
        <v>0</v>
      </c>
    </row>
    <row r="7" spans="1:67" ht="17.100000000000001" customHeight="1" x14ac:dyDescent="0.35">
      <c r="A7" s="131">
        <v>5</v>
      </c>
      <c r="B7" s="157"/>
      <c r="C7" s="157"/>
      <c r="D7" s="157"/>
      <c r="E7" s="158"/>
      <c r="F7" s="158"/>
      <c r="G7" s="158"/>
      <c r="H7" s="157"/>
      <c r="I7" s="157"/>
      <c r="J7" s="157"/>
      <c r="K7" s="158"/>
      <c r="L7" s="158"/>
      <c r="M7" s="158"/>
      <c r="N7" s="157"/>
      <c r="O7" s="157"/>
      <c r="P7" s="157"/>
      <c r="Q7" s="158"/>
      <c r="R7" s="158"/>
      <c r="S7" s="158"/>
      <c r="T7" s="157"/>
      <c r="U7" s="157"/>
      <c r="V7" s="157"/>
      <c r="W7" s="158"/>
      <c r="X7" s="158"/>
      <c r="Y7" s="158"/>
      <c r="Z7" s="157"/>
      <c r="AA7" s="157"/>
      <c r="AB7" s="157"/>
      <c r="AC7" s="68" t="str">
        <f t="shared" si="1"/>
        <v/>
      </c>
      <c r="AD7" s="68" t="str">
        <f t="shared" si="2"/>
        <v/>
      </c>
      <c r="AE7" s="68" t="str">
        <f t="shared" si="3"/>
        <v/>
      </c>
      <c r="AF7" s="68" t="str">
        <f t="shared" si="4"/>
        <v/>
      </c>
      <c r="AG7" s="68" t="str">
        <f t="shared" si="5"/>
        <v/>
      </c>
      <c r="AH7" s="68" t="str">
        <f t="shared" si="6"/>
        <v/>
      </c>
      <c r="AI7" s="68" t="str">
        <f t="shared" si="7"/>
        <v/>
      </c>
      <c r="AJ7" s="68" t="str">
        <f t="shared" si="8"/>
        <v/>
      </c>
      <c r="AK7" s="68" t="str">
        <f t="shared" si="9"/>
        <v/>
      </c>
      <c r="AL7" s="159" t="str">
        <f t="shared" si="10"/>
        <v/>
      </c>
      <c r="AM7" s="68" t="str">
        <f t="shared" si="11"/>
        <v/>
      </c>
      <c r="AN7" s="68" t="str">
        <f t="shared" si="12"/>
        <v/>
      </c>
      <c r="AO7" s="68" t="str">
        <f t="shared" si="13"/>
        <v/>
      </c>
      <c r="AP7" s="68" t="str">
        <f t="shared" si="14"/>
        <v/>
      </c>
      <c r="AQ7" s="68" t="str">
        <f t="shared" si="15"/>
        <v/>
      </c>
      <c r="AR7" s="68" t="str">
        <f t="shared" si="16"/>
        <v/>
      </c>
      <c r="AS7" s="68" t="str">
        <f t="shared" si="17"/>
        <v/>
      </c>
      <c r="AT7" s="68" t="str">
        <f t="shared" si="18"/>
        <v/>
      </c>
      <c r="AU7" s="68" t="str">
        <f t="shared" si="19"/>
        <v/>
      </c>
      <c r="AV7" s="159" t="str">
        <f t="shared" si="20"/>
        <v/>
      </c>
      <c r="AW7" s="68" t="str">
        <f t="shared" si="21"/>
        <v/>
      </c>
      <c r="AX7" s="68" t="str">
        <f t="shared" si="22"/>
        <v/>
      </c>
      <c r="AY7" s="68" t="str">
        <f t="shared" si="23"/>
        <v/>
      </c>
      <c r="AZ7" s="68" t="str">
        <f t="shared" si="24"/>
        <v/>
      </c>
      <c r="BA7" s="68" t="str">
        <f t="shared" si="25"/>
        <v/>
      </c>
      <c r="BB7" s="68" t="str">
        <f t="shared" si="26"/>
        <v/>
      </c>
      <c r="BC7" s="68" t="str">
        <f t="shared" si="27"/>
        <v/>
      </c>
      <c r="BD7" s="68" t="str">
        <f t="shared" si="28"/>
        <v/>
      </c>
      <c r="BE7" s="68" t="str">
        <f t="shared" si="29"/>
        <v/>
      </c>
      <c r="BF7" s="159" t="str">
        <f t="shared" si="30"/>
        <v/>
      </c>
      <c r="BG7" s="165">
        <v>5</v>
      </c>
      <c r="BH7" s="150" t="str">
        <f t="shared" si="31"/>
        <v/>
      </c>
      <c r="BI7" s="150" t="str">
        <f t="shared" si="34"/>
        <v/>
      </c>
      <c r="BJ7" s="150" t="str">
        <f t="shared" si="0"/>
        <v/>
      </c>
      <c r="BK7" s="162"/>
      <c r="BL7" s="167" t="str">
        <f t="shared" si="32"/>
        <v/>
      </c>
      <c r="BM7" s="160" t="str">
        <f t="shared" si="33"/>
        <v/>
      </c>
      <c r="BN7" s="168" t="s">
        <v>133</v>
      </c>
      <c r="BO7" s="162">
        <f>COUNTIF(BM3:BM47,"ไม่ผ่านเกณฑ์ฯ")</f>
        <v>0</v>
      </c>
    </row>
    <row r="8" spans="1:67" ht="17.100000000000001" customHeight="1" x14ac:dyDescent="0.35">
      <c r="A8" s="131">
        <v>6</v>
      </c>
      <c r="B8" s="157"/>
      <c r="C8" s="157"/>
      <c r="D8" s="157"/>
      <c r="E8" s="158"/>
      <c r="F8" s="158"/>
      <c r="G8" s="158"/>
      <c r="H8" s="157"/>
      <c r="I8" s="157"/>
      <c r="J8" s="157"/>
      <c r="K8" s="158"/>
      <c r="L8" s="158"/>
      <c r="M8" s="158"/>
      <c r="N8" s="157"/>
      <c r="O8" s="157"/>
      <c r="P8" s="157"/>
      <c r="Q8" s="158"/>
      <c r="R8" s="158"/>
      <c r="S8" s="158"/>
      <c r="T8" s="157"/>
      <c r="U8" s="157"/>
      <c r="V8" s="157"/>
      <c r="W8" s="158"/>
      <c r="X8" s="158"/>
      <c r="Y8" s="158"/>
      <c r="Z8" s="157"/>
      <c r="AA8" s="157"/>
      <c r="AB8" s="157"/>
      <c r="AC8" s="68" t="str">
        <f t="shared" si="1"/>
        <v/>
      </c>
      <c r="AD8" s="68" t="str">
        <f t="shared" si="2"/>
        <v/>
      </c>
      <c r="AE8" s="68" t="str">
        <f t="shared" si="3"/>
        <v/>
      </c>
      <c r="AF8" s="68" t="str">
        <f t="shared" si="4"/>
        <v/>
      </c>
      <c r="AG8" s="68" t="str">
        <f t="shared" si="5"/>
        <v/>
      </c>
      <c r="AH8" s="68" t="str">
        <f t="shared" si="6"/>
        <v/>
      </c>
      <c r="AI8" s="68" t="str">
        <f t="shared" si="7"/>
        <v/>
      </c>
      <c r="AJ8" s="68" t="str">
        <f t="shared" si="8"/>
        <v/>
      </c>
      <c r="AK8" s="68" t="str">
        <f t="shared" si="9"/>
        <v/>
      </c>
      <c r="AL8" s="159" t="str">
        <f t="shared" si="10"/>
        <v/>
      </c>
      <c r="AM8" s="68" t="str">
        <f t="shared" si="11"/>
        <v/>
      </c>
      <c r="AN8" s="68" t="str">
        <f t="shared" si="12"/>
        <v/>
      </c>
      <c r="AO8" s="68" t="str">
        <f t="shared" si="13"/>
        <v/>
      </c>
      <c r="AP8" s="68" t="str">
        <f t="shared" si="14"/>
        <v/>
      </c>
      <c r="AQ8" s="68" t="str">
        <f t="shared" si="15"/>
        <v/>
      </c>
      <c r="AR8" s="68" t="str">
        <f t="shared" si="16"/>
        <v/>
      </c>
      <c r="AS8" s="68" t="str">
        <f t="shared" si="17"/>
        <v/>
      </c>
      <c r="AT8" s="68" t="str">
        <f t="shared" si="18"/>
        <v/>
      </c>
      <c r="AU8" s="68" t="str">
        <f t="shared" si="19"/>
        <v/>
      </c>
      <c r="AV8" s="159" t="str">
        <f t="shared" si="20"/>
        <v/>
      </c>
      <c r="AW8" s="68" t="str">
        <f t="shared" si="21"/>
        <v/>
      </c>
      <c r="AX8" s="68" t="str">
        <f t="shared" si="22"/>
        <v/>
      </c>
      <c r="AY8" s="68" t="str">
        <f t="shared" si="23"/>
        <v/>
      </c>
      <c r="AZ8" s="68" t="str">
        <f t="shared" si="24"/>
        <v/>
      </c>
      <c r="BA8" s="68" t="str">
        <f t="shared" si="25"/>
        <v/>
      </c>
      <c r="BB8" s="68" t="str">
        <f t="shared" si="26"/>
        <v/>
      </c>
      <c r="BC8" s="68" t="str">
        <f t="shared" si="27"/>
        <v/>
      </c>
      <c r="BD8" s="68" t="str">
        <f t="shared" si="28"/>
        <v/>
      </c>
      <c r="BE8" s="68" t="str">
        <f t="shared" si="29"/>
        <v/>
      </c>
      <c r="BF8" s="159" t="str">
        <f t="shared" si="30"/>
        <v/>
      </c>
      <c r="BG8" s="165">
        <v>6</v>
      </c>
      <c r="BH8" s="150" t="str">
        <f t="shared" si="31"/>
        <v/>
      </c>
      <c r="BI8" s="150" t="str">
        <f t="shared" si="34"/>
        <v/>
      </c>
      <c r="BJ8" s="150" t="str">
        <f t="shared" si="0"/>
        <v/>
      </c>
      <c r="BK8" s="162"/>
      <c r="BL8" s="167" t="str">
        <f t="shared" si="32"/>
        <v/>
      </c>
      <c r="BM8" s="160" t="str">
        <f t="shared" si="33"/>
        <v/>
      </c>
      <c r="BN8" s="162"/>
      <c r="BO8" s="162"/>
    </row>
    <row r="9" spans="1:67" ht="17.100000000000001" customHeight="1" x14ac:dyDescent="0.35">
      <c r="A9" s="131">
        <v>7</v>
      </c>
      <c r="B9" s="157"/>
      <c r="C9" s="157"/>
      <c r="D9" s="157"/>
      <c r="E9" s="158"/>
      <c r="F9" s="158"/>
      <c r="G9" s="158"/>
      <c r="H9" s="157"/>
      <c r="I9" s="157"/>
      <c r="J9" s="157"/>
      <c r="K9" s="158"/>
      <c r="L9" s="158"/>
      <c r="M9" s="158"/>
      <c r="N9" s="157"/>
      <c r="O9" s="157"/>
      <c r="P9" s="157"/>
      <c r="Q9" s="158"/>
      <c r="R9" s="158"/>
      <c r="S9" s="158"/>
      <c r="T9" s="157"/>
      <c r="U9" s="157"/>
      <c r="V9" s="157"/>
      <c r="W9" s="158"/>
      <c r="X9" s="158"/>
      <c r="Y9" s="158"/>
      <c r="Z9" s="157"/>
      <c r="AA9" s="157"/>
      <c r="AB9" s="157"/>
      <c r="AC9" s="68" t="str">
        <f t="shared" si="1"/>
        <v/>
      </c>
      <c r="AD9" s="68" t="str">
        <f t="shared" si="2"/>
        <v/>
      </c>
      <c r="AE9" s="68" t="str">
        <f t="shared" si="3"/>
        <v/>
      </c>
      <c r="AF9" s="68" t="str">
        <f t="shared" si="4"/>
        <v/>
      </c>
      <c r="AG9" s="68" t="str">
        <f t="shared" si="5"/>
        <v/>
      </c>
      <c r="AH9" s="68" t="str">
        <f t="shared" si="6"/>
        <v/>
      </c>
      <c r="AI9" s="68" t="str">
        <f t="shared" si="7"/>
        <v/>
      </c>
      <c r="AJ9" s="68" t="str">
        <f t="shared" si="8"/>
        <v/>
      </c>
      <c r="AK9" s="68" t="str">
        <f t="shared" si="9"/>
        <v/>
      </c>
      <c r="AL9" s="159" t="str">
        <f t="shared" si="10"/>
        <v/>
      </c>
      <c r="AM9" s="68" t="str">
        <f t="shared" si="11"/>
        <v/>
      </c>
      <c r="AN9" s="68" t="str">
        <f t="shared" si="12"/>
        <v/>
      </c>
      <c r="AO9" s="68" t="str">
        <f t="shared" si="13"/>
        <v/>
      </c>
      <c r="AP9" s="68" t="str">
        <f t="shared" si="14"/>
        <v/>
      </c>
      <c r="AQ9" s="68" t="str">
        <f t="shared" si="15"/>
        <v/>
      </c>
      <c r="AR9" s="68" t="str">
        <f t="shared" si="16"/>
        <v/>
      </c>
      <c r="AS9" s="68" t="str">
        <f t="shared" si="17"/>
        <v/>
      </c>
      <c r="AT9" s="68" t="str">
        <f t="shared" si="18"/>
        <v/>
      </c>
      <c r="AU9" s="68" t="str">
        <f t="shared" si="19"/>
        <v/>
      </c>
      <c r="AV9" s="159" t="str">
        <f t="shared" si="20"/>
        <v/>
      </c>
      <c r="AW9" s="68" t="str">
        <f t="shared" si="21"/>
        <v/>
      </c>
      <c r="AX9" s="68" t="str">
        <f t="shared" si="22"/>
        <v/>
      </c>
      <c r="AY9" s="68" t="str">
        <f t="shared" si="23"/>
        <v/>
      </c>
      <c r="AZ9" s="68" t="str">
        <f t="shared" si="24"/>
        <v/>
      </c>
      <c r="BA9" s="68" t="str">
        <f t="shared" si="25"/>
        <v/>
      </c>
      <c r="BB9" s="68" t="str">
        <f t="shared" si="26"/>
        <v/>
      </c>
      <c r="BC9" s="68" t="str">
        <f t="shared" si="27"/>
        <v/>
      </c>
      <c r="BD9" s="68" t="str">
        <f t="shared" si="28"/>
        <v/>
      </c>
      <c r="BE9" s="68" t="str">
        <f t="shared" si="29"/>
        <v/>
      </c>
      <c r="BF9" s="159" t="str">
        <f t="shared" si="30"/>
        <v/>
      </c>
      <c r="BG9" s="165">
        <v>7</v>
      </c>
      <c r="BH9" s="150" t="str">
        <f t="shared" si="31"/>
        <v/>
      </c>
      <c r="BI9" s="150" t="str">
        <f t="shared" si="34"/>
        <v/>
      </c>
      <c r="BJ9" s="150" t="str">
        <f t="shared" si="0"/>
        <v/>
      </c>
      <c r="BK9" s="162"/>
      <c r="BL9" s="167" t="str">
        <f t="shared" si="32"/>
        <v/>
      </c>
      <c r="BM9" s="160" t="str">
        <f t="shared" si="33"/>
        <v/>
      </c>
      <c r="BN9" s="162"/>
      <c r="BO9" s="162"/>
    </row>
    <row r="10" spans="1:67" ht="17.100000000000001" customHeight="1" x14ac:dyDescent="0.35">
      <c r="A10" s="131">
        <v>8</v>
      </c>
      <c r="B10" s="157"/>
      <c r="C10" s="157"/>
      <c r="D10" s="157"/>
      <c r="E10" s="158"/>
      <c r="F10" s="158"/>
      <c r="G10" s="158"/>
      <c r="H10" s="157"/>
      <c r="I10" s="157"/>
      <c r="J10" s="157"/>
      <c r="K10" s="158"/>
      <c r="L10" s="158"/>
      <c r="M10" s="158"/>
      <c r="N10" s="157"/>
      <c r="O10" s="157"/>
      <c r="P10" s="157"/>
      <c r="Q10" s="158"/>
      <c r="R10" s="158"/>
      <c r="S10" s="158"/>
      <c r="T10" s="157"/>
      <c r="U10" s="157"/>
      <c r="V10" s="157"/>
      <c r="W10" s="158"/>
      <c r="X10" s="158"/>
      <c r="Y10" s="158"/>
      <c r="Z10" s="157"/>
      <c r="AA10" s="157"/>
      <c r="AB10" s="157"/>
      <c r="AC10" s="68" t="str">
        <f t="shared" si="1"/>
        <v/>
      </c>
      <c r="AD10" s="68" t="str">
        <f t="shared" si="2"/>
        <v/>
      </c>
      <c r="AE10" s="68" t="str">
        <f t="shared" si="3"/>
        <v/>
      </c>
      <c r="AF10" s="68" t="str">
        <f t="shared" si="4"/>
        <v/>
      </c>
      <c r="AG10" s="68" t="str">
        <f t="shared" si="5"/>
        <v/>
      </c>
      <c r="AH10" s="68" t="str">
        <f t="shared" si="6"/>
        <v/>
      </c>
      <c r="AI10" s="68" t="str">
        <f t="shared" si="7"/>
        <v/>
      </c>
      <c r="AJ10" s="68" t="str">
        <f t="shared" si="8"/>
        <v/>
      </c>
      <c r="AK10" s="68" t="str">
        <f t="shared" si="9"/>
        <v/>
      </c>
      <c r="AL10" s="159" t="str">
        <f t="shared" si="10"/>
        <v/>
      </c>
      <c r="AM10" s="68" t="str">
        <f t="shared" si="11"/>
        <v/>
      </c>
      <c r="AN10" s="68" t="str">
        <f t="shared" si="12"/>
        <v/>
      </c>
      <c r="AO10" s="68" t="str">
        <f t="shared" si="13"/>
        <v/>
      </c>
      <c r="AP10" s="68" t="str">
        <f t="shared" si="14"/>
        <v/>
      </c>
      <c r="AQ10" s="68" t="str">
        <f t="shared" si="15"/>
        <v/>
      </c>
      <c r="AR10" s="68" t="str">
        <f t="shared" si="16"/>
        <v/>
      </c>
      <c r="AS10" s="68" t="str">
        <f t="shared" si="17"/>
        <v/>
      </c>
      <c r="AT10" s="68" t="str">
        <f t="shared" si="18"/>
        <v/>
      </c>
      <c r="AU10" s="68" t="str">
        <f t="shared" si="19"/>
        <v/>
      </c>
      <c r="AV10" s="159" t="str">
        <f t="shared" si="20"/>
        <v/>
      </c>
      <c r="AW10" s="68" t="str">
        <f t="shared" si="21"/>
        <v/>
      </c>
      <c r="AX10" s="68" t="str">
        <f t="shared" si="22"/>
        <v/>
      </c>
      <c r="AY10" s="68" t="str">
        <f t="shared" si="23"/>
        <v/>
      </c>
      <c r="AZ10" s="68" t="str">
        <f t="shared" si="24"/>
        <v/>
      </c>
      <c r="BA10" s="68" t="str">
        <f t="shared" si="25"/>
        <v/>
      </c>
      <c r="BB10" s="68" t="str">
        <f t="shared" si="26"/>
        <v/>
      </c>
      <c r="BC10" s="68" t="str">
        <f t="shared" si="27"/>
        <v/>
      </c>
      <c r="BD10" s="68" t="str">
        <f t="shared" si="28"/>
        <v/>
      </c>
      <c r="BE10" s="68" t="str">
        <f t="shared" si="29"/>
        <v/>
      </c>
      <c r="BF10" s="159" t="str">
        <f t="shared" si="30"/>
        <v/>
      </c>
      <c r="BG10" s="165">
        <v>8</v>
      </c>
      <c r="BH10" s="150" t="str">
        <f t="shared" si="31"/>
        <v/>
      </c>
      <c r="BI10" s="150" t="str">
        <f t="shared" si="34"/>
        <v/>
      </c>
      <c r="BJ10" s="150" t="str">
        <f t="shared" si="0"/>
        <v/>
      </c>
      <c r="BK10" s="162"/>
      <c r="BL10" s="167" t="str">
        <f t="shared" si="32"/>
        <v/>
      </c>
      <c r="BM10" s="160" t="str">
        <f t="shared" si="33"/>
        <v/>
      </c>
      <c r="BN10" s="162"/>
      <c r="BO10" s="162"/>
    </row>
    <row r="11" spans="1:67" ht="17.100000000000001" customHeight="1" x14ac:dyDescent="0.35">
      <c r="A11" s="131">
        <v>9</v>
      </c>
      <c r="B11" s="157"/>
      <c r="C11" s="157"/>
      <c r="D11" s="157"/>
      <c r="E11" s="158"/>
      <c r="F11" s="158"/>
      <c r="G11" s="158"/>
      <c r="H11" s="157"/>
      <c r="I11" s="157"/>
      <c r="J11" s="157"/>
      <c r="K11" s="158"/>
      <c r="L11" s="158"/>
      <c r="M11" s="158"/>
      <c r="N11" s="157"/>
      <c r="O11" s="157"/>
      <c r="P11" s="157"/>
      <c r="Q11" s="158"/>
      <c r="R11" s="158"/>
      <c r="S11" s="158"/>
      <c r="T11" s="157"/>
      <c r="U11" s="157"/>
      <c r="V11" s="157"/>
      <c r="W11" s="158"/>
      <c r="X11" s="158"/>
      <c r="Y11" s="158"/>
      <c r="Z11" s="157"/>
      <c r="AA11" s="157"/>
      <c r="AB11" s="157"/>
      <c r="AC11" s="68" t="str">
        <f t="shared" si="1"/>
        <v/>
      </c>
      <c r="AD11" s="68" t="str">
        <f t="shared" si="2"/>
        <v/>
      </c>
      <c r="AE11" s="68" t="str">
        <f t="shared" si="3"/>
        <v/>
      </c>
      <c r="AF11" s="68" t="str">
        <f t="shared" si="4"/>
        <v/>
      </c>
      <c r="AG11" s="68" t="str">
        <f t="shared" si="5"/>
        <v/>
      </c>
      <c r="AH11" s="68" t="str">
        <f t="shared" si="6"/>
        <v/>
      </c>
      <c r="AI11" s="68" t="str">
        <f t="shared" si="7"/>
        <v/>
      </c>
      <c r="AJ11" s="68" t="str">
        <f t="shared" si="8"/>
        <v/>
      </c>
      <c r="AK11" s="68" t="str">
        <f t="shared" si="9"/>
        <v/>
      </c>
      <c r="AL11" s="159" t="str">
        <f t="shared" si="10"/>
        <v/>
      </c>
      <c r="AM11" s="68" t="str">
        <f t="shared" si="11"/>
        <v/>
      </c>
      <c r="AN11" s="68" t="str">
        <f t="shared" si="12"/>
        <v/>
      </c>
      <c r="AO11" s="68" t="str">
        <f t="shared" si="13"/>
        <v/>
      </c>
      <c r="AP11" s="68" t="str">
        <f t="shared" si="14"/>
        <v/>
      </c>
      <c r="AQ11" s="68" t="str">
        <f t="shared" si="15"/>
        <v/>
      </c>
      <c r="AR11" s="68" t="str">
        <f t="shared" si="16"/>
        <v/>
      </c>
      <c r="AS11" s="68" t="str">
        <f t="shared" si="17"/>
        <v/>
      </c>
      <c r="AT11" s="68" t="str">
        <f t="shared" si="18"/>
        <v/>
      </c>
      <c r="AU11" s="68" t="str">
        <f t="shared" si="19"/>
        <v/>
      </c>
      <c r="AV11" s="159" t="str">
        <f t="shared" si="20"/>
        <v/>
      </c>
      <c r="AW11" s="68" t="str">
        <f t="shared" si="21"/>
        <v/>
      </c>
      <c r="AX11" s="68" t="str">
        <f t="shared" si="22"/>
        <v/>
      </c>
      <c r="AY11" s="68" t="str">
        <f t="shared" si="23"/>
        <v/>
      </c>
      <c r="AZ11" s="68" t="str">
        <f t="shared" si="24"/>
        <v/>
      </c>
      <c r="BA11" s="68" t="str">
        <f t="shared" si="25"/>
        <v/>
      </c>
      <c r="BB11" s="68" t="str">
        <f t="shared" si="26"/>
        <v/>
      </c>
      <c r="BC11" s="68" t="str">
        <f t="shared" si="27"/>
        <v/>
      </c>
      <c r="BD11" s="68" t="str">
        <f t="shared" si="28"/>
        <v/>
      </c>
      <c r="BE11" s="68" t="str">
        <f t="shared" si="29"/>
        <v/>
      </c>
      <c r="BF11" s="159" t="str">
        <f t="shared" si="30"/>
        <v/>
      </c>
      <c r="BG11" s="165">
        <v>9</v>
      </c>
      <c r="BH11" s="150" t="str">
        <f>AL11</f>
        <v/>
      </c>
      <c r="BI11" s="150" t="str">
        <f t="shared" si="34"/>
        <v/>
      </c>
      <c r="BJ11" s="150" t="str">
        <f t="shared" si="0"/>
        <v/>
      </c>
      <c r="BK11" s="162"/>
      <c r="BL11" s="167" t="str">
        <f t="shared" si="32"/>
        <v/>
      </c>
      <c r="BM11" s="160" t="str">
        <f t="shared" si="33"/>
        <v/>
      </c>
      <c r="BN11" s="162"/>
      <c r="BO11" s="162"/>
    </row>
    <row r="12" spans="1:67" ht="17.100000000000001" customHeight="1" x14ac:dyDescent="0.35">
      <c r="A12" s="131">
        <v>10</v>
      </c>
      <c r="B12" s="157"/>
      <c r="C12" s="157"/>
      <c r="D12" s="157"/>
      <c r="E12" s="158"/>
      <c r="F12" s="158"/>
      <c r="G12" s="158"/>
      <c r="H12" s="157"/>
      <c r="I12" s="157"/>
      <c r="J12" s="157"/>
      <c r="K12" s="158"/>
      <c r="L12" s="158"/>
      <c r="M12" s="158"/>
      <c r="N12" s="157"/>
      <c r="O12" s="157"/>
      <c r="P12" s="157"/>
      <c r="Q12" s="158"/>
      <c r="R12" s="158"/>
      <c r="S12" s="158"/>
      <c r="T12" s="157"/>
      <c r="U12" s="157"/>
      <c r="V12" s="157"/>
      <c r="W12" s="158"/>
      <c r="X12" s="158"/>
      <c r="Y12" s="158"/>
      <c r="Z12" s="157"/>
      <c r="AA12" s="157"/>
      <c r="AB12" s="157"/>
      <c r="AC12" s="68" t="str">
        <f t="shared" si="1"/>
        <v/>
      </c>
      <c r="AD12" s="68" t="str">
        <f t="shared" si="2"/>
        <v/>
      </c>
      <c r="AE12" s="68" t="str">
        <f t="shared" si="3"/>
        <v/>
      </c>
      <c r="AF12" s="68" t="str">
        <f t="shared" si="4"/>
        <v/>
      </c>
      <c r="AG12" s="68" t="str">
        <f t="shared" si="5"/>
        <v/>
      </c>
      <c r="AH12" s="68" t="str">
        <f t="shared" si="6"/>
        <v/>
      </c>
      <c r="AI12" s="68" t="str">
        <f t="shared" si="7"/>
        <v/>
      </c>
      <c r="AJ12" s="68" t="str">
        <f t="shared" si="8"/>
        <v/>
      </c>
      <c r="AK12" s="68" t="str">
        <f t="shared" si="9"/>
        <v/>
      </c>
      <c r="AL12" s="159" t="str">
        <f t="shared" si="10"/>
        <v/>
      </c>
      <c r="AM12" s="68" t="str">
        <f t="shared" si="11"/>
        <v/>
      </c>
      <c r="AN12" s="68" t="str">
        <f t="shared" si="12"/>
        <v/>
      </c>
      <c r="AO12" s="68" t="str">
        <f t="shared" si="13"/>
        <v/>
      </c>
      <c r="AP12" s="68" t="str">
        <f t="shared" si="14"/>
        <v/>
      </c>
      <c r="AQ12" s="68" t="str">
        <f t="shared" si="15"/>
        <v/>
      </c>
      <c r="AR12" s="68" t="str">
        <f t="shared" si="16"/>
        <v/>
      </c>
      <c r="AS12" s="68" t="str">
        <f t="shared" si="17"/>
        <v/>
      </c>
      <c r="AT12" s="68" t="str">
        <f t="shared" si="18"/>
        <v/>
      </c>
      <c r="AU12" s="68" t="str">
        <f t="shared" si="19"/>
        <v/>
      </c>
      <c r="AV12" s="159" t="str">
        <f t="shared" si="20"/>
        <v/>
      </c>
      <c r="AW12" s="68" t="str">
        <f t="shared" si="21"/>
        <v/>
      </c>
      <c r="AX12" s="68" t="str">
        <f t="shared" si="22"/>
        <v/>
      </c>
      <c r="AY12" s="68" t="str">
        <f t="shared" si="23"/>
        <v/>
      </c>
      <c r="AZ12" s="68" t="str">
        <f t="shared" si="24"/>
        <v/>
      </c>
      <c r="BA12" s="68" t="str">
        <f t="shared" si="25"/>
        <v/>
      </c>
      <c r="BB12" s="68" t="str">
        <f t="shared" si="26"/>
        <v/>
      </c>
      <c r="BC12" s="68" t="str">
        <f t="shared" si="27"/>
        <v/>
      </c>
      <c r="BD12" s="68" t="str">
        <f t="shared" si="28"/>
        <v/>
      </c>
      <c r="BE12" s="68" t="str">
        <f t="shared" si="29"/>
        <v/>
      </c>
      <c r="BF12" s="159" t="str">
        <f t="shared" si="30"/>
        <v/>
      </c>
      <c r="BG12" s="165">
        <v>10</v>
      </c>
      <c r="BH12" s="150" t="str">
        <f t="shared" si="31"/>
        <v/>
      </c>
      <c r="BI12" s="150" t="str">
        <f t="shared" si="34"/>
        <v/>
      </c>
      <c r="BJ12" s="150" t="str">
        <f t="shared" si="0"/>
        <v/>
      </c>
      <c r="BK12" s="162"/>
      <c r="BL12" s="167" t="str">
        <f t="shared" si="32"/>
        <v/>
      </c>
      <c r="BM12" s="160" t="str">
        <f t="shared" si="33"/>
        <v/>
      </c>
      <c r="BN12" s="162"/>
      <c r="BO12" s="162"/>
    </row>
    <row r="13" spans="1:67" ht="17.100000000000001" customHeight="1" x14ac:dyDescent="0.35">
      <c r="A13" s="131">
        <v>11</v>
      </c>
      <c r="B13" s="157"/>
      <c r="C13" s="157"/>
      <c r="D13" s="157"/>
      <c r="E13" s="158"/>
      <c r="F13" s="158"/>
      <c r="G13" s="158"/>
      <c r="H13" s="157"/>
      <c r="I13" s="157"/>
      <c r="J13" s="157"/>
      <c r="K13" s="158"/>
      <c r="L13" s="158"/>
      <c r="M13" s="158"/>
      <c r="N13" s="157"/>
      <c r="O13" s="157"/>
      <c r="P13" s="157"/>
      <c r="Q13" s="158"/>
      <c r="R13" s="158"/>
      <c r="S13" s="158"/>
      <c r="T13" s="157"/>
      <c r="U13" s="157"/>
      <c r="V13" s="157"/>
      <c r="W13" s="158"/>
      <c r="X13" s="158"/>
      <c r="Y13" s="158"/>
      <c r="Z13" s="157"/>
      <c r="AA13" s="157"/>
      <c r="AB13" s="157"/>
      <c r="AC13" s="68" t="str">
        <f t="shared" si="1"/>
        <v/>
      </c>
      <c r="AD13" s="68" t="str">
        <f t="shared" si="2"/>
        <v/>
      </c>
      <c r="AE13" s="68" t="str">
        <f t="shared" si="3"/>
        <v/>
      </c>
      <c r="AF13" s="68" t="str">
        <f t="shared" si="4"/>
        <v/>
      </c>
      <c r="AG13" s="68" t="str">
        <f t="shared" si="5"/>
        <v/>
      </c>
      <c r="AH13" s="68" t="str">
        <f t="shared" si="6"/>
        <v/>
      </c>
      <c r="AI13" s="68" t="str">
        <f t="shared" si="7"/>
        <v/>
      </c>
      <c r="AJ13" s="68" t="str">
        <f t="shared" si="8"/>
        <v/>
      </c>
      <c r="AK13" s="68" t="str">
        <f t="shared" si="9"/>
        <v/>
      </c>
      <c r="AL13" s="159" t="str">
        <f t="shared" si="10"/>
        <v/>
      </c>
      <c r="AM13" s="68" t="str">
        <f t="shared" si="11"/>
        <v/>
      </c>
      <c r="AN13" s="68" t="str">
        <f t="shared" si="12"/>
        <v/>
      </c>
      <c r="AO13" s="68" t="str">
        <f t="shared" si="13"/>
        <v/>
      </c>
      <c r="AP13" s="68" t="str">
        <f t="shared" si="14"/>
        <v/>
      </c>
      <c r="AQ13" s="68" t="str">
        <f t="shared" si="15"/>
        <v/>
      </c>
      <c r="AR13" s="68" t="str">
        <f t="shared" si="16"/>
        <v/>
      </c>
      <c r="AS13" s="68" t="str">
        <f t="shared" si="17"/>
        <v/>
      </c>
      <c r="AT13" s="68" t="str">
        <f t="shared" si="18"/>
        <v/>
      </c>
      <c r="AU13" s="68" t="str">
        <f t="shared" si="19"/>
        <v/>
      </c>
      <c r="AV13" s="159" t="str">
        <f t="shared" si="20"/>
        <v/>
      </c>
      <c r="AW13" s="68" t="str">
        <f t="shared" si="21"/>
        <v/>
      </c>
      <c r="AX13" s="68" t="str">
        <f t="shared" si="22"/>
        <v/>
      </c>
      <c r="AY13" s="68" t="str">
        <f t="shared" si="23"/>
        <v/>
      </c>
      <c r="AZ13" s="68" t="str">
        <f t="shared" si="24"/>
        <v/>
      </c>
      <c r="BA13" s="68" t="str">
        <f t="shared" si="25"/>
        <v/>
      </c>
      <c r="BB13" s="68" t="str">
        <f t="shared" si="26"/>
        <v/>
      </c>
      <c r="BC13" s="68" t="str">
        <f t="shared" si="27"/>
        <v/>
      </c>
      <c r="BD13" s="68" t="str">
        <f t="shared" si="28"/>
        <v/>
      </c>
      <c r="BE13" s="68" t="str">
        <f t="shared" si="29"/>
        <v/>
      </c>
      <c r="BF13" s="159" t="str">
        <f t="shared" si="30"/>
        <v/>
      </c>
      <c r="BG13" s="165">
        <v>11</v>
      </c>
      <c r="BH13" s="150" t="str">
        <f t="shared" si="31"/>
        <v/>
      </c>
      <c r="BI13" s="150" t="str">
        <f t="shared" si="34"/>
        <v/>
      </c>
      <c r="BJ13" s="150" t="str">
        <f t="shared" si="0"/>
        <v/>
      </c>
      <c r="BK13" s="162"/>
      <c r="BL13" s="167" t="str">
        <f t="shared" si="32"/>
        <v/>
      </c>
      <c r="BM13" s="160" t="str">
        <f t="shared" si="33"/>
        <v/>
      </c>
      <c r="BN13" s="162"/>
      <c r="BO13" s="162"/>
    </row>
    <row r="14" spans="1:67" ht="17.100000000000001" customHeight="1" x14ac:dyDescent="0.35">
      <c r="A14" s="131">
        <v>12</v>
      </c>
      <c r="B14" s="157"/>
      <c r="C14" s="157"/>
      <c r="D14" s="157"/>
      <c r="E14" s="158"/>
      <c r="F14" s="158"/>
      <c r="G14" s="158"/>
      <c r="H14" s="157"/>
      <c r="I14" s="157"/>
      <c r="J14" s="157"/>
      <c r="K14" s="158"/>
      <c r="L14" s="158"/>
      <c r="M14" s="158"/>
      <c r="N14" s="157"/>
      <c r="O14" s="157"/>
      <c r="P14" s="157"/>
      <c r="Q14" s="158"/>
      <c r="R14" s="158"/>
      <c r="S14" s="158"/>
      <c r="T14" s="157"/>
      <c r="U14" s="157"/>
      <c r="V14" s="157"/>
      <c r="W14" s="158"/>
      <c r="X14" s="158"/>
      <c r="Y14" s="158"/>
      <c r="Z14" s="157"/>
      <c r="AA14" s="157"/>
      <c r="AB14" s="157"/>
      <c r="AC14" s="68" t="str">
        <f t="shared" si="1"/>
        <v/>
      </c>
      <c r="AD14" s="68" t="str">
        <f t="shared" si="2"/>
        <v/>
      </c>
      <c r="AE14" s="68" t="str">
        <f t="shared" si="3"/>
        <v/>
      </c>
      <c r="AF14" s="68" t="str">
        <f t="shared" si="4"/>
        <v/>
      </c>
      <c r="AG14" s="68" t="str">
        <f t="shared" si="5"/>
        <v/>
      </c>
      <c r="AH14" s="68" t="str">
        <f t="shared" si="6"/>
        <v/>
      </c>
      <c r="AI14" s="68" t="str">
        <f t="shared" si="7"/>
        <v/>
      </c>
      <c r="AJ14" s="68" t="str">
        <f t="shared" si="8"/>
        <v/>
      </c>
      <c r="AK14" s="68" t="str">
        <f t="shared" si="9"/>
        <v/>
      </c>
      <c r="AL14" s="159" t="str">
        <f t="shared" si="10"/>
        <v/>
      </c>
      <c r="AM14" s="68" t="str">
        <f t="shared" si="11"/>
        <v/>
      </c>
      <c r="AN14" s="68" t="str">
        <f t="shared" si="12"/>
        <v/>
      </c>
      <c r="AO14" s="68" t="str">
        <f t="shared" si="13"/>
        <v/>
      </c>
      <c r="AP14" s="68" t="str">
        <f t="shared" si="14"/>
        <v/>
      </c>
      <c r="AQ14" s="68" t="str">
        <f t="shared" si="15"/>
        <v/>
      </c>
      <c r="AR14" s="68" t="str">
        <f t="shared" si="16"/>
        <v/>
      </c>
      <c r="AS14" s="68" t="str">
        <f t="shared" si="17"/>
        <v/>
      </c>
      <c r="AT14" s="68" t="str">
        <f t="shared" si="18"/>
        <v/>
      </c>
      <c r="AU14" s="68" t="str">
        <f t="shared" si="19"/>
        <v/>
      </c>
      <c r="AV14" s="159" t="str">
        <f t="shared" si="20"/>
        <v/>
      </c>
      <c r="AW14" s="68" t="str">
        <f t="shared" si="21"/>
        <v/>
      </c>
      <c r="AX14" s="68" t="str">
        <f t="shared" si="22"/>
        <v/>
      </c>
      <c r="AY14" s="68" t="str">
        <f t="shared" si="23"/>
        <v/>
      </c>
      <c r="AZ14" s="68" t="str">
        <f t="shared" si="24"/>
        <v/>
      </c>
      <c r="BA14" s="68" t="str">
        <f t="shared" si="25"/>
        <v/>
      </c>
      <c r="BB14" s="68" t="str">
        <f t="shared" si="26"/>
        <v/>
      </c>
      <c r="BC14" s="68" t="str">
        <f t="shared" si="27"/>
        <v/>
      </c>
      <c r="BD14" s="68" t="str">
        <f t="shared" si="28"/>
        <v/>
      </c>
      <c r="BE14" s="68" t="str">
        <f t="shared" si="29"/>
        <v/>
      </c>
      <c r="BF14" s="159" t="str">
        <f t="shared" si="30"/>
        <v/>
      </c>
      <c r="BG14" s="165">
        <v>12</v>
      </c>
      <c r="BH14" s="150" t="str">
        <f t="shared" si="31"/>
        <v/>
      </c>
      <c r="BI14" s="150" t="str">
        <f t="shared" si="34"/>
        <v/>
      </c>
      <c r="BJ14" s="150" t="str">
        <f t="shared" si="0"/>
        <v/>
      </c>
      <c r="BK14" s="162"/>
      <c r="BL14" s="167" t="str">
        <f t="shared" si="32"/>
        <v/>
      </c>
      <c r="BM14" s="160" t="str">
        <f t="shared" si="33"/>
        <v/>
      </c>
      <c r="BN14" s="162"/>
      <c r="BO14" s="162"/>
    </row>
    <row r="15" spans="1:67" ht="17.100000000000001" customHeight="1" x14ac:dyDescent="0.35">
      <c r="A15" s="131">
        <v>13</v>
      </c>
      <c r="B15" s="157"/>
      <c r="C15" s="157"/>
      <c r="D15" s="157"/>
      <c r="E15" s="158"/>
      <c r="F15" s="158"/>
      <c r="G15" s="158"/>
      <c r="H15" s="157"/>
      <c r="I15" s="157"/>
      <c r="J15" s="157"/>
      <c r="K15" s="158"/>
      <c r="L15" s="158"/>
      <c r="M15" s="158"/>
      <c r="N15" s="157"/>
      <c r="O15" s="157"/>
      <c r="P15" s="157"/>
      <c r="Q15" s="158"/>
      <c r="R15" s="158"/>
      <c r="S15" s="158"/>
      <c r="T15" s="157"/>
      <c r="U15" s="157"/>
      <c r="V15" s="157"/>
      <c r="W15" s="158"/>
      <c r="X15" s="158"/>
      <c r="Y15" s="158"/>
      <c r="Z15" s="157"/>
      <c r="AA15" s="157"/>
      <c r="AB15" s="157"/>
      <c r="AC15" s="68" t="str">
        <f t="shared" si="1"/>
        <v/>
      </c>
      <c r="AD15" s="68" t="str">
        <f t="shared" si="2"/>
        <v/>
      </c>
      <c r="AE15" s="68" t="str">
        <f t="shared" si="3"/>
        <v/>
      </c>
      <c r="AF15" s="68" t="str">
        <f t="shared" si="4"/>
        <v/>
      </c>
      <c r="AG15" s="68" t="str">
        <f t="shared" si="5"/>
        <v/>
      </c>
      <c r="AH15" s="68" t="str">
        <f t="shared" si="6"/>
        <v/>
      </c>
      <c r="AI15" s="68" t="str">
        <f t="shared" si="7"/>
        <v/>
      </c>
      <c r="AJ15" s="68" t="str">
        <f t="shared" si="8"/>
        <v/>
      </c>
      <c r="AK15" s="68" t="str">
        <f t="shared" si="9"/>
        <v/>
      </c>
      <c r="AL15" s="159" t="str">
        <f t="shared" si="10"/>
        <v/>
      </c>
      <c r="AM15" s="68" t="str">
        <f t="shared" si="11"/>
        <v/>
      </c>
      <c r="AN15" s="68" t="str">
        <f t="shared" si="12"/>
        <v/>
      </c>
      <c r="AO15" s="68" t="str">
        <f t="shared" si="13"/>
        <v/>
      </c>
      <c r="AP15" s="68" t="str">
        <f t="shared" si="14"/>
        <v/>
      </c>
      <c r="AQ15" s="68" t="str">
        <f t="shared" si="15"/>
        <v/>
      </c>
      <c r="AR15" s="68" t="str">
        <f t="shared" si="16"/>
        <v/>
      </c>
      <c r="AS15" s="68" t="str">
        <f t="shared" si="17"/>
        <v/>
      </c>
      <c r="AT15" s="68" t="str">
        <f t="shared" si="18"/>
        <v/>
      </c>
      <c r="AU15" s="68" t="str">
        <f t="shared" si="19"/>
        <v/>
      </c>
      <c r="AV15" s="159" t="str">
        <f t="shared" si="20"/>
        <v/>
      </c>
      <c r="AW15" s="68" t="str">
        <f t="shared" si="21"/>
        <v/>
      </c>
      <c r="AX15" s="68" t="str">
        <f t="shared" si="22"/>
        <v/>
      </c>
      <c r="AY15" s="68" t="str">
        <f t="shared" si="23"/>
        <v/>
      </c>
      <c r="AZ15" s="68" t="str">
        <f t="shared" si="24"/>
        <v/>
      </c>
      <c r="BA15" s="68" t="str">
        <f t="shared" si="25"/>
        <v/>
      </c>
      <c r="BB15" s="68" t="str">
        <f t="shared" si="26"/>
        <v/>
      </c>
      <c r="BC15" s="68" t="str">
        <f t="shared" si="27"/>
        <v/>
      </c>
      <c r="BD15" s="68" t="str">
        <f t="shared" si="28"/>
        <v/>
      </c>
      <c r="BE15" s="68" t="str">
        <f t="shared" si="29"/>
        <v/>
      </c>
      <c r="BF15" s="159" t="str">
        <f t="shared" si="30"/>
        <v/>
      </c>
      <c r="BG15" s="165">
        <v>13</v>
      </c>
      <c r="BH15" s="150" t="str">
        <f t="shared" si="31"/>
        <v/>
      </c>
      <c r="BI15" s="150" t="str">
        <f t="shared" si="34"/>
        <v/>
      </c>
      <c r="BJ15" s="150" t="str">
        <f t="shared" si="0"/>
        <v/>
      </c>
      <c r="BK15" s="162"/>
      <c r="BL15" s="167" t="str">
        <f t="shared" si="32"/>
        <v/>
      </c>
      <c r="BM15" s="160" t="str">
        <f t="shared" si="33"/>
        <v/>
      </c>
      <c r="BN15" s="162"/>
      <c r="BO15" s="162"/>
    </row>
    <row r="16" spans="1:67" ht="17.100000000000001" customHeight="1" x14ac:dyDescent="0.35">
      <c r="A16" s="131">
        <v>14</v>
      </c>
      <c r="B16" s="157"/>
      <c r="C16" s="157"/>
      <c r="D16" s="157"/>
      <c r="E16" s="158"/>
      <c r="F16" s="158"/>
      <c r="G16" s="158"/>
      <c r="H16" s="157"/>
      <c r="I16" s="157"/>
      <c r="J16" s="157"/>
      <c r="K16" s="158"/>
      <c r="L16" s="158"/>
      <c r="M16" s="158"/>
      <c r="N16" s="157"/>
      <c r="O16" s="157"/>
      <c r="P16" s="157"/>
      <c r="Q16" s="158"/>
      <c r="R16" s="158"/>
      <c r="S16" s="158"/>
      <c r="T16" s="157"/>
      <c r="U16" s="157"/>
      <c r="V16" s="157"/>
      <c r="W16" s="158"/>
      <c r="X16" s="158"/>
      <c r="Y16" s="158"/>
      <c r="Z16" s="157"/>
      <c r="AA16" s="157"/>
      <c r="AB16" s="157"/>
      <c r="AC16" s="68" t="str">
        <f t="shared" si="1"/>
        <v/>
      </c>
      <c r="AD16" s="68" t="str">
        <f t="shared" si="2"/>
        <v/>
      </c>
      <c r="AE16" s="68" t="str">
        <f t="shared" si="3"/>
        <v/>
      </c>
      <c r="AF16" s="68" t="str">
        <f t="shared" si="4"/>
        <v/>
      </c>
      <c r="AG16" s="68" t="str">
        <f t="shared" si="5"/>
        <v/>
      </c>
      <c r="AH16" s="68" t="str">
        <f t="shared" si="6"/>
        <v/>
      </c>
      <c r="AI16" s="68" t="str">
        <f t="shared" si="7"/>
        <v/>
      </c>
      <c r="AJ16" s="68" t="str">
        <f t="shared" si="8"/>
        <v/>
      </c>
      <c r="AK16" s="68" t="str">
        <f t="shared" si="9"/>
        <v/>
      </c>
      <c r="AL16" s="159" t="str">
        <f t="shared" si="10"/>
        <v/>
      </c>
      <c r="AM16" s="68" t="str">
        <f t="shared" si="11"/>
        <v/>
      </c>
      <c r="AN16" s="68" t="str">
        <f t="shared" si="12"/>
        <v/>
      </c>
      <c r="AO16" s="68" t="str">
        <f t="shared" si="13"/>
        <v/>
      </c>
      <c r="AP16" s="68" t="str">
        <f t="shared" si="14"/>
        <v/>
      </c>
      <c r="AQ16" s="68" t="str">
        <f t="shared" si="15"/>
        <v/>
      </c>
      <c r="AR16" s="68" t="str">
        <f t="shared" si="16"/>
        <v/>
      </c>
      <c r="AS16" s="68" t="str">
        <f t="shared" si="17"/>
        <v/>
      </c>
      <c r="AT16" s="68" t="str">
        <f t="shared" si="18"/>
        <v/>
      </c>
      <c r="AU16" s="68" t="str">
        <f t="shared" si="19"/>
        <v/>
      </c>
      <c r="AV16" s="159" t="str">
        <f t="shared" si="20"/>
        <v/>
      </c>
      <c r="AW16" s="68" t="str">
        <f t="shared" si="21"/>
        <v/>
      </c>
      <c r="AX16" s="68" t="str">
        <f t="shared" si="22"/>
        <v/>
      </c>
      <c r="AY16" s="68" t="str">
        <f t="shared" si="23"/>
        <v/>
      </c>
      <c r="AZ16" s="68" t="str">
        <f t="shared" si="24"/>
        <v/>
      </c>
      <c r="BA16" s="68" t="str">
        <f t="shared" si="25"/>
        <v/>
      </c>
      <c r="BB16" s="68" t="str">
        <f t="shared" si="26"/>
        <v/>
      </c>
      <c r="BC16" s="68" t="str">
        <f t="shared" si="27"/>
        <v/>
      </c>
      <c r="BD16" s="68" t="str">
        <f t="shared" si="28"/>
        <v/>
      </c>
      <c r="BE16" s="68" t="str">
        <f t="shared" si="29"/>
        <v/>
      </c>
      <c r="BF16" s="159" t="str">
        <f t="shared" si="30"/>
        <v/>
      </c>
      <c r="BG16" s="165">
        <v>14</v>
      </c>
      <c r="BH16" s="150" t="str">
        <f t="shared" si="31"/>
        <v/>
      </c>
      <c r="BI16" s="150" t="str">
        <f t="shared" si="34"/>
        <v/>
      </c>
      <c r="BJ16" s="150" t="str">
        <f t="shared" si="0"/>
        <v/>
      </c>
      <c r="BK16" s="162"/>
      <c r="BL16" s="167" t="str">
        <f t="shared" si="32"/>
        <v/>
      </c>
      <c r="BM16" s="160" t="str">
        <f t="shared" si="33"/>
        <v/>
      </c>
      <c r="BN16" s="162"/>
      <c r="BO16" s="162"/>
    </row>
    <row r="17" spans="1:67" ht="17.100000000000001" customHeight="1" x14ac:dyDescent="0.35">
      <c r="A17" s="131">
        <v>15</v>
      </c>
      <c r="B17" s="157"/>
      <c r="C17" s="157"/>
      <c r="D17" s="157"/>
      <c r="E17" s="158"/>
      <c r="F17" s="158"/>
      <c r="G17" s="158"/>
      <c r="H17" s="157"/>
      <c r="I17" s="157"/>
      <c r="J17" s="157"/>
      <c r="K17" s="158"/>
      <c r="L17" s="158"/>
      <c r="M17" s="158"/>
      <c r="N17" s="157"/>
      <c r="O17" s="157"/>
      <c r="P17" s="157"/>
      <c r="Q17" s="158"/>
      <c r="R17" s="158"/>
      <c r="S17" s="158"/>
      <c r="T17" s="157"/>
      <c r="U17" s="157"/>
      <c r="V17" s="157"/>
      <c r="W17" s="158"/>
      <c r="X17" s="158"/>
      <c r="Y17" s="158"/>
      <c r="Z17" s="157"/>
      <c r="AA17" s="157"/>
      <c r="AB17" s="157"/>
      <c r="AC17" s="68" t="str">
        <f t="shared" si="1"/>
        <v/>
      </c>
      <c r="AD17" s="68" t="str">
        <f t="shared" si="2"/>
        <v/>
      </c>
      <c r="AE17" s="68" t="str">
        <f t="shared" si="3"/>
        <v/>
      </c>
      <c r="AF17" s="68" t="str">
        <f t="shared" si="4"/>
        <v/>
      </c>
      <c r="AG17" s="68" t="str">
        <f t="shared" si="5"/>
        <v/>
      </c>
      <c r="AH17" s="68" t="str">
        <f t="shared" si="6"/>
        <v/>
      </c>
      <c r="AI17" s="68" t="str">
        <f t="shared" si="7"/>
        <v/>
      </c>
      <c r="AJ17" s="68" t="str">
        <f t="shared" si="8"/>
        <v/>
      </c>
      <c r="AK17" s="68" t="str">
        <f t="shared" si="9"/>
        <v/>
      </c>
      <c r="AL17" s="159" t="str">
        <f t="shared" si="10"/>
        <v/>
      </c>
      <c r="AM17" s="68" t="str">
        <f t="shared" si="11"/>
        <v/>
      </c>
      <c r="AN17" s="68" t="str">
        <f t="shared" si="12"/>
        <v/>
      </c>
      <c r="AO17" s="68" t="str">
        <f t="shared" si="13"/>
        <v/>
      </c>
      <c r="AP17" s="68" t="str">
        <f t="shared" si="14"/>
        <v/>
      </c>
      <c r="AQ17" s="68" t="str">
        <f t="shared" si="15"/>
        <v/>
      </c>
      <c r="AR17" s="68" t="str">
        <f t="shared" si="16"/>
        <v/>
      </c>
      <c r="AS17" s="68" t="str">
        <f t="shared" si="17"/>
        <v/>
      </c>
      <c r="AT17" s="68" t="str">
        <f t="shared" si="18"/>
        <v/>
      </c>
      <c r="AU17" s="68" t="str">
        <f t="shared" si="19"/>
        <v/>
      </c>
      <c r="AV17" s="159" t="str">
        <f t="shared" si="20"/>
        <v/>
      </c>
      <c r="AW17" s="68" t="str">
        <f t="shared" si="21"/>
        <v/>
      </c>
      <c r="AX17" s="68" t="str">
        <f t="shared" si="22"/>
        <v/>
      </c>
      <c r="AY17" s="68" t="str">
        <f t="shared" si="23"/>
        <v/>
      </c>
      <c r="AZ17" s="68" t="str">
        <f t="shared" si="24"/>
        <v/>
      </c>
      <c r="BA17" s="68" t="str">
        <f t="shared" si="25"/>
        <v/>
      </c>
      <c r="BB17" s="68" t="str">
        <f t="shared" si="26"/>
        <v/>
      </c>
      <c r="BC17" s="68" t="str">
        <f t="shared" si="27"/>
        <v/>
      </c>
      <c r="BD17" s="68" t="str">
        <f t="shared" si="28"/>
        <v/>
      </c>
      <c r="BE17" s="68" t="str">
        <f t="shared" si="29"/>
        <v/>
      </c>
      <c r="BF17" s="159" t="str">
        <f t="shared" si="30"/>
        <v/>
      </c>
      <c r="BG17" s="165">
        <v>15</v>
      </c>
      <c r="BH17" s="150" t="str">
        <f t="shared" si="31"/>
        <v/>
      </c>
      <c r="BI17" s="150" t="str">
        <f t="shared" si="34"/>
        <v/>
      </c>
      <c r="BJ17" s="150" t="str">
        <f t="shared" si="0"/>
        <v/>
      </c>
      <c r="BK17" s="162"/>
      <c r="BL17" s="167" t="str">
        <f t="shared" si="32"/>
        <v/>
      </c>
      <c r="BM17" s="160" t="str">
        <f t="shared" si="33"/>
        <v/>
      </c>
      <c r="BN17" s="162"/>
      <c r="BO17" s="162"/>
    </row>
    <row r="18" spans="1:67" ht="17.100000000000001" customHeight="1" x14ac:dyDescent="0.35">
      <c r="A18" s="131">
        <v>16</v>
      </c>
      <c r="B18" s="157"/>
      <c r="C18" s="157"/>
      <c r="D18" s="157"/>
      <c r="E18" s="158"/>
      <c r="F18" s="158"/>
      <c r="G18" s="158"/>
      <c r="H18" s="157"/>
      <c r="I18" s="157"/>
      <c r="J18" s="157"/>
      <c r="K18" s="158"/>
      <c r="L18" s="158"/>
      <c r="M18" s="158"/>
      <c r="N18" s="157"/>
      <c r="O18" s="157"/>
      <c r="P18" s="157"/>
      <c r="Q18" s="158"/>
      <c r="R18" s="158"/>
      <c r="S18" s="158"/>
      <c r="T18" s="157"/>
      <c r="U18" s="157"/>
      <c r="V18" s="157"/>
      <c r="W18" s="158"/>
      <c r="X18" s="158"/>
      <c r="Y18" s="158"/>
      <c r="Z18" s="157"/>
      <c r="AA18" s="157"/>
      <c r="AB18" s="157"/>
      <c r="AC18" s="68" t="str">
        <f t="shared" si="1"/>
        <v/>
      </c>
      <c r="AD18" s="68" t="str">
        <f t="shared" si="2"/>
        <v/>
      </c>
      <c r="AE18" s="68" t="str">
        <f t="shared" si="3"/>
        <v/>
      </c>
      <c r="AF18" s="68" t="str">
        <f t="shared" si="4"/>
        <v/>
      </c>
      <c r="AG18" s="68" t="str">
        <f t="shared" si="5"/>
        <v/>
      </c>
      <c r="AH18" s="68" t="str">
        <f t="shared" si="6"/>
        <v/>
      </c>
      <c r="AI18" s="68" t="str">
        <f t="shared" si="7"/>
        <v/>
      </c>
      <c r="AJ18" s="68" t="str">
        <f t="shared" si="8"/>
        <v/>
      </c>
      <c r="AK18" s="68" t="str">
        <f t="shared" si="9"/>
        <v/>
      </c>
      <c r="AL18" s="159" t="str">
        <f t="shared" si="10"/>
        <v/>
      </c>
      <c r="AM18" s="68" t="str">
        <f t="shared" si="11"/>
        <v/>
      </c>
      <c r="AN18" s="68" t="str">
        <f t="shared" si="12"/>
        <v/>
      </c>
      <c r="AO18" s="68" t="str">
        <f t="shared" si="13"/>
        <v/>
      </c>
      <c r="AP18" s="68" t="str">
        <f t="shared" si="14"/>
        <v/>
      </c>
      <c r="AQ18" s="68" t="str">
        <f t="shared" si="15"/>
        <v/>
      </c>
      <c r="AR18" s="68" t="str">
        <f t="shared" si="16"/>
        <v/>
      </c>
      <c r="AS18" s="68" t="str">
        <f t="shared" si="17"/>
        <v/>
      </c>
      <c r="AT18" s="68" t="str">
        <f t="shared" si="18"/>
        <v/>
      </c>
      <c r="AU18" s="68" t="str">
        <f t="shared" si="19"/>
        <v/>
      </c>
      <c r="AV18" s="159" t="str">
        <f t="shared" si="20"/>
        <v/>
      </c>
      <c r="AW18" s="68" t="str">
        <f t="shared" si="21"/>
        <v/>
      </c>
      <c r="AX18" s="68" t="str">
        <f t="shared" si="22"/>
        <v/>
      </c>
      <c r="AY18" s="68" t="str">
        <f t="shared" si="23"/>
        <v/>
      </c>
      <c r="AZ18" s="68" t="str">
        <f t="shared" si="24"/>
        <v/>
      </c>
      <c r="BA18" s="68" t="str">
        <f t="shared" si="25"/>
        <v/>
      </c>
      <c r="BB18" s="68" t="str">
        <f t="shared" si="26"/>
        <v/>
      </c>
      <c r="BC18" s="68" t="str">
        <f t="shared" si="27"/>
        <v/>
      </c>
      <c r="BD18" s="68" t="str">
        <f t="shared" si="28"/>
        <v/>
      </c>
      <c r="BE18" s="68" t="str">
        <f t="shared" si="29"/>
        <v/>
      </c>
      <c r="BF18" s="159" t="str">
        <f t="shared" si="30"/>
        <v/>
      </c>
      <c r="BG18" s="165">
        <v>16</v>
      </c>
      <c r="BH18" s="150" t="str">
        <f t="shared" si="31"/>
        <v/>
      </c>
      <c r="BI18" s="150" t="str">
        <f t="shared" si="34"/>
        <v/>
      </c>
      <c r="BJ18" s="150" t="str">
        <f t="shared" si="0"/>
        <v/>
      </c>
      <c r="BK18" s="162"/>
      <c r="BL18" s="167" t="str">
        <f t="shared" si="32"/>
        <v/>
      </c>
      <c r="BM18" s="160" t="str">
        <f t="shared" si="33"/>
        <v/>
      </c>
      <c r="BN18" s="162"/>
      <c r="BO18" s="162"/>
    </row>
    <row r="19" spans="1:67" ht="17.100000000000001" customHeight="1" x14ac:dyDescent="0.35">
      <c r="A19" s="131">
        <v>17</v>
      </c>
      <c r="B19" s="157"/>
      <c r="C19" s="157"/>
      <c r="D19" s="157"/>
      <c r="E19" s="158"/>
      <c r="F19" s="158"/>
      <c r="G19" s="158"/>
      <c r="H19" s="157"/>
      <c r="I19" s="157"/>
      <c r="J19" s="157"/>
      <c r="K19" s="158"/>
      <c r="L19" s="158"/>
      <c r="M19" s="158"/>
      <c r="N19" s="157"/>
      <c r="O19" s="157"/>
      <c r="P19" s="157"/>
      <c r="Q19" s="158"/>
      <c r="R19" s="158"/>
      <c r="S19" s="158"/>
      <c r="T19" s="157"/>
      <c r="U19" s="157"/>
      <c r="V19" s="157"/>
      <c r="W19" s="158"/>
      <c r="X19" s="158"/>
      <c r="Y19" s="158"/>
      <c r="Z19" s="157"/>
      <c r="AA19" s="157"/>
      <c r="AB19" s="157"/>
      <c r="AC19" s="68" t="str">
        <f t="shared" si="1"/>
        <v/>
      </c>
      <c r="AD19" s="68" t="str">
        <f t="shared" si="2"/>
        <v/>
      </c>
      <c r="AE19" s="68" t="str">
        <f t="shared" si="3"/>
        <v/>
      </c>
      <c r="AF19" s="68" t="str">
        <f t="shared" si="4"/>
        <v/>
      </c>
      <c r="AG19" s="68" t="str">
        <f t="shared" si="5"/>
        <v/>
      </c>
      <c r="AH19" s="68" t="str">
        <f t="shared" si="6"/>
        <v/>
      </c>
      <c r="AI19" s="68" t="str">
        <f t="shared" si="7"/>
        <v/>
      </c>
      <c r="AJ19" s="68" t="str">
        <f t="shared" si="8"/>
        <v/>
      </c>
      <c r="AK19" s="68" t="str">
        <f t="shared" si="9"/>
        <v/>
      </c>
      <c r="AL19" s="159" t="str">
        <f t="shared" si="10"/>
        <v/>
      </c>
      <c r="AM19" s="68" t="str">
        <f t="shared" si="11"/>
        <v/>
      </c>
      <c r="AN19" s="68" t="str">
        <f t="shared" si="12"/>
        <v/>
      </c>
      <c r="AO19" s="68" t="str">
        <f t="shared" si="13"/>
        <v/>
      </c>
      <c r="AP19" s="68" t="str">
        <f t="shared" si="14"/>
        <v/>
      </c>
      <c r="AQ19" s="68" t="str">
        <f t="shared" si="15"/>
        <v/>
      </c>
      <c r="AR19" s="68" t="str">
        <f t="shared" si="16"/>
        <v/>
      </c>
      <c r="AS19" s="68" t="str">
        <f t="shared" si="17"/>
        <v/>
      </c>
      <c r="AT19" s="68" t="str">
        <f t="shared" si="18"/>
        <v/>
      </c>
      <c r="AU19" s="68" t="str">
        <f t="shared" si="19"/>
        <v/>
      </c>
      <c r="AV19" s="159" t="str">
        <f t="shared" si="20"/>
        <v/>
      </c>
      <c r="AW19" s="68" t="str">
        <f t="shared" si="21"/>
        <v/>
      </c>
      <c r="AX19" s="68" t="str">
        <f t="shared" si="22"/>
        <v/>
      </c>
      <c r="AY19" s="68" t="str">
        <f t="shared" si="23"/>
        <v/>
      </c>
      <c r="AZ19" s="68" t="str">
        <f t="shared" si="24"/>
        <v/>
      </c>
      <c r="BA19" s="68" t="str">
        <f t="shared" si="25"/>
        <v/>
      </c>
      <c r="BB19" s="68" t="str">
        <f t="shared" si="26"/>
        <v/>
      </c>
      <c r="BC19" s="68" t="str">
        <f t="shared" si="27"/>
        <v/>
      </c>
      <c r="BD19" s="68" t="str">
        <f t="shared" si="28"/>
        <v/>
      </c>
      <c r="BE19" s="68" t="str">
        <f t="shared" si="29"/>
        <v/>
      </c>
      <c r="BF19" s="159" t="str">
        <f t="shared" si="30"/>
        <v/>
      </c>
      <c r="BG19" s="165">
        <v>17</v>
      </c>
      <c r="BH19" s="150" t="str">
        <f t="shared" si="31"/>
        <v/>
      </c>
      <c r="BI19" s="150" t="str">
        <f t="shared" si="34"/>
        <v/>
      </c>
      <c r="BJ19" s="150" t="str">
        <f t="shared" si="0"/>
        <v/>
      </c>
      <c r="BK19" s="162"/>
      <c r="BL19" s="167" t="str">
        <f t="shared" si="32"/>
        <v/>
      </c>
      <c r="BM19" s="160" t="str">
        <f t="shared" si="33"/>
        <v/>
      </c>
      <c r="BN19" s="162"/>
      <c r="BO19" s="162"/>
    </row>
    <row r="20" spans="1:67" ht="17.100000000000001" customHeight="1" x14ac:dyDescent="0.35">
      <c r="A20" s="131">
        <v>18</v>
      </c>
      <c r="B20" s="157"/>
      <c r="C20" s="157"/>
      <c r="D20" s="157"/>
      <c r="E20" s="158"/>
      <c r="F20" s="158"/>
      <c r="G20" s="158"/>
      <c r="H20" s="157"/>
      <c r="I20" s="157"/>
      <c r="J20" s="157"/>
      <c r="K20" s="158"/>
      <c r="L20" s="158"/>
      <c r="M20" s="158"/>
      <c r="N20" s="157"/>
      <c r="O20" s="157"/>
      <c r="P20" s="157"/>
      <c r="Q20" s="158"/>
      <c r="R20" s="158"/>
      <c r="S20" s="158"/>
      <c r="T20" s="157"/>
      <c r="U20" s="157"/>
      <c r="V20" s="157"/>
      <c r="W20" s="158"/>
      <c r="X20" s="158"/>
      <c r="Y20" s="158"/>
      <c r="Z20" s="157"/>
      <c r="AA20" s="157"/>
      <c r="AB20" s="157"/>
      <c r="AC20" s="68" t="str">
        <f t="shared" si="1"/>
        <v/>
      </c>
      <c r="AD20" s="68" t="str">
        <f t="shared" si="2"/>
        <v/>
      </c>
      <c r="AE20" s="68" t="str">
        <f t="shared" si="3"/>
        <v/>
      </c>
      <c r="AF20" s="68" t="str">
        <f t="shared" si="4"/>
        <v/>
      </c>
      <c r="AG20" s="68" t="str">
        <f t="shared" si="5"/>
        <v/>
      </c>
      <c r="AH20" s="68" t="str">
        <f t="shared" si="6"/>
        <v/>
      </c>
      <c r="AI20" s="68" t="str">
        <f t="shared" si="7"/>
        <v/>
      </c>
      <c r="AJ20" s="68" t="str">
        <f t="shared" si="8"/>
        <v/>
      </c>
      <c r="AK20" s="68" t="str">
        <f t="shared" si="9"/>
        <v/>
      </c>
      <c r="AL20" s="159" t="str">
        <f t="shared" si="10"/>
        <v/>
      </c>
      <c r="AM20" s="68" t="str">
        <f t="shared" si="11"/>
        <v/>
      </c>
      <c r="AN20" s="68" t="str">
        <f t="shared" si="12"/>
        <v/>
      </c>
      <c r="AO20" s="68" t="str">
        <f t="shared" si="13"/>
        <v/>
      </c>
      <c r="AP20" s="68" t="str">
        <f t="shared" si="14"/>
        <v/>
      </c>
      <c r="AQ20" s="68" t="str">
        <f t="shared" si="15"/>
        <v/>
      </c>
      <c r="AR20" s="68" t="str">
        <f t="shared" si="16"/>
        <v/>
      </c>
      <c r="AS20" s="68" t="str">
        <f t="shared" si="17"/>
        <v/>
      </c>
      <c r="AT20" s="68" t="str">
        <f t="shared" si="18"/>
        <v/>
      </c>
      <c r="AU20" s="68" t="str">
        <f t="shared" si="19"/>
        <v/>
      </c>
      <c r="AV20" s="159" t="str">
        <f t="shared" si="20"/>
        <v/>
      </c>
      <c r="AW20" s="68" t="str">
        <f t="shared" si="21"/>
        <v/>
      </c>
      <c r="AX20" s="68" t="str">
        <f t="shared" si="22"/>
        <v/>
      </c>
      <c r="AY20" s="68" t="str">
        <f t="shared" si="23"/>
        <v/>
      </c>
      <c r="AZ20" s="68" t="str">
        <f t="shared" si="24"/>
        <v/>
      </c>
      <c r="BA20" s="68" t="str">
        <f t="shared" si="25"/>
        <v/>
      </c>
      <c r="BB20" s="68" t="str">
        <f t="shared" si="26"/>
        <v/>
      </c>
      <c r="BC20" s="68" t="str">
        <f t="shared" si="27"/>
        <v/>
      </c>
      <c r="BD20" s="68" t="str">
        <f t="shared" si="28"/>
        <v/>
      </c>
      <c r="BE20" s="68" t="str">
        <f t="shared" si="29"/>
        <v/>
      </c>
      <c r="BF20" s="159" t="str">
        <f t="shared" si="30"/>
        <v/>
      </c>
      <c r="BG20" s="165">
        <v>18</v>
      </c>
      <c r="BH20" s="150" t="str">
        <f t="shared" si="31"/>
        <v/>
      </c>
      <c r="BI20" s="150" t="str">
        <f t="shared" si="34"/>
        <v/>
      </c>
      <c r="BJ20" s="150" t="str">
        <f t="shared" si="0"/>
        <v/>
      </c>
      <c r="BK20" s="162"/>
      <c r="BL20" s="167" t="str">
        <f t="shared" si="32"/>
        <v/>
      </c>
      <c r="BM20" s="160" t="str">
        <f t="shared" si="33"/>
        <v/>
      </c>
      <c r="BN20" s="162"/>
      <c r="BO20" s="162"/>
    </row>
    <row r="21" spans="1:67" ht="17.100000000000001" customHeight="1" x14ac:dyDescent="0.35">
      <c r="A21" s="131">
        <v>19</v>
      </c>
      <c r="B21" s="157"/>
      <c r="C21" s="157"/>
      <c r="D21" s="157"/>
      <c r="E21" s="158"/>
      <c r="F21" s="158"/>
      <c r="G21" s="158"/>
      <c r="H21" s="157"/>
      <c r="I21" s="157"/>
      <c r="J21" s="157"/>
      <c r="K21" s="158"/>
      <c r="L21" s="158"/>
      <c r="M21" s="158"/>
      <c r="N21" s="157"/>
      <c r="O21" s="157"/>
      <c r="P21" s="157"/>
      <c r="Q21" s="158"/>
      <c r="R21" s="158"/>
      <c r="S21" s="158"/>
      <c r="T21" s="157"/>
      <c r="U21" s="157"/>
      <c r="V21" s="157"/>
      <c r="W21" s="158"/>
      <c r="X21" s="158"/>
      <c r="Y21" s="158"/>
      <c r="Z21" s="157"/>
      <c r="AA21" s="157"/>
      <c r="AB21" s="157"/>
      <c r="AC21" s="68" t="str">
        <f t="shared" si="1"/>
        <v/>
      </c>
      <c r="AD21" s="68" t="str">
        <f t="shared" si="2"/>
        <v/>
      </c>
      <c r="AE21" s="68" t="str">
        <f t="shared" si="3"/>
        <v/>
      </c>
      <c r="AF21" s="68" t="str">
        <f t="shared" si="4"/>
        <v/>
      </c>
      <c r="AG21" s="68" t="str">
        <f t="shared" si="5"/>
        <v/>
      </c>
      <c r="AH21" s="68" t="str">
        <f t="shared" si="6"/>
        <v/>
      </c>
      <c r="AI21" s="68" t="str">
        <f t="shared" si="7"/>
        <v/>
      </c>
      <c r="AJ21" s="68" t="str">
        <f t="shared" si="8"/>
        <v/>
      </c>
      <c r="AK21" s="68" t="str">
        <f t="shared" si="9"/>
        <v/>
      </c>
      <c r="AL21" s="159" t="str">
        <f t="shared" si="10"/>
        <v/>
      </c>
      <c r="AM21" s="68" t="str">
        <f t="shared" si="11"/>
        <v/>
      </c>
      <c r="AN21" s="68" t="str">
        <f t="shared" si="12"/>
        <v/>
      </c>
      <c r="AO21" s="68" t="str">
        <f t="shared" si="13"/>
        <v/>
      </c>
      <c r="AP21" s="68" t="str">
        <f t="shared" si="14"/>
        <v/>
      </c>
      <c r="AQ21" s="68" t="str">
        <f t="shared" si="15"/>
        <v/>
      </c>
      <c r="AR21" s="68" t="str">
        <f t="shared" si="16"/>
        <v/>
      </c>
      <c r="AS21" s="68" t="str">
        <f t="shared" si="17"/>
        <v/>
      </c>
      <c r="AT21" s="68" t="str">
        <f t="shared" si="18"/>
        <v/>
      </c>
      <c r="AU21" s="68" t="str">
        <f t="shared" si="19"/>
        <v/>
      </c>
      <c r="AV21" s="159" t="str">
        <f t="shared" si="20"/>
        <v/>
      </c>
      <c r="AW21" s="68" t="str">
        <f t="shared" si="21"/>
        <v/>
      </c>
      <c r="AX21" s="68" t="str">
        <f t="shared" si="22"/>
        <v/>
      </c>
      <c r="AY21" s="68" t="str">
        <f t="shared" si="23"/>
        <v/>
      </c>
      <c r="AZ21" s="68" t="str">
        <f t="shared" si="24"/>
        <v/>
      </c>
      <c r="BA21" s="68" t="str">
        <f t="shared" si="25"/>
        <v/>
      </c>
      <c r="BB21" s="68" t="str">
        <f t="shared" si="26"/>
        <v/>
      </c>
      <c r="BC21" s="68" t="str">
        <f t="shared" si="27"/>
        <v/>
      </c>
      <c r="BD21" s="68" t="str">
        <f t="shared" si="28"/>
        <v/>
      </c>
      <c r="BE21" s="68" t="str">
        <f t="shared" si="29"/>
        <v/>
      </c>
      <c r="BF21" s="159" t="str">
        <f t="shared" si="30"/>
        <v/>
      </c>
      <c r="BG21" s="165">
        <v>19</v>
      </c>
      <c r="BH21" s="150" t="str">
        <f t="shared" si="31"/>
        <v/>
      </c>
      <c r="BI21" s="150" t="str">
        <f t="shared" si="34"/>
        <v/>
      </c>
      <c r="BJ21" s="150" t="str">
        <f t="shared" si="0"/>
        <v/>
      </c>
      <c r="BK21" s="162"/>
      <c r="BL21" s="167" t="str">
        <f t="shared" si="32"/>
        <v/>
      </c>
      <c r="BM21" s="160" t="str">
        <f t="shared" si="33"/>
        <v/>
      </c>
      <c r="BN21" s="162"/>
      <c r="BO21" s="162"/>
    </row>
    <row r="22" spans="1:67" ht="17.100000000000001" customHeight="1" x14ac:dyDescent="0.35">
      <c r="A22" s="131">
        <v>20</v>
      </c>
      <c r="B22" s="157"/>
      <c r="C22" s="157"/>
      <c r="D22" s="157"/>
      <c r="E22" s="158"/>
      <c r="F22" s="158"/>
      <c r="G22" s="158"/>
      <c r="H22" s="157"/>
      <c r="I22" s="157"/>
      <c r="J22" s="157"/>
      <c r="K22" s="158"/>
      <c r="L22" s="158"/>
      <c r="M22" s="158"/>
      <c r="N22" s="157"/>
      <c r="O22" s="157"/>
      <c r="P22" s="157"/>
      <c r="Q22" s="158"/>
      <c r="R22" s="158"/>
      <c r="S22" s="158"/>
      <c r="T22" s="157"/>
      <c r="U22" s="157"/>
      <c r="V22" s="157"/>
      <c r="W22" s="158"/>
      <c r="X22" s="158"/>
      <c r="Y22" s="158"/>
      <c r="Z22" s="157"/>
      <c r="AA22" s="157"/>
      <c r="AB22" s="157"/>
      <c r="AC22" s="68" t="str">
        <f t="shared" si="1"/>
        <v/>
      </c>
      <c r="AD22" s="68" t="str">
        <f t="shared" si="2"/>
        <v/>
      </c>
      <c r="AE22" s="68" t="str">
        <f t="shared" si="3"/>
        <v/>
      </c>
      <c r="AF22" s="68" t="str">
        <f t="shared" si="4"/>
        <v/>
      </c>
      <c r="AG22" s="68" t="str">
        <f t="shared" si="5"/>
        <v/>
      </c>
      <c r="AH22" s="68" t="str">
        <f t="shared" si="6"/>
        <v/>
      </c>
      <c r="AI22" s="68" t="str">
        <f t="shared" si="7"/>
        <v/>
      </c>
      <c r="AJ22" s="68" t="str">
        <f t="shared" si="8"/>
        <v/>
      </c>
      <c r="AK22" s="68" t="str">
        <f t="shared" si="9"/>
        <v/>
      </c>
      <c r="AL22" s="159" t="str">
        <f t="shared" si="10"/>
        <v/>
      </c>
      <c r="AM22" s="68" t="str">
        <f t="shared" si="11"/>
        <v/>
      </c>
      <c r="AN22" s="68" t="str">
        <f t="shared" si="12"/>
        <v/>
      </c>
      <c r="AO22" s="68" t="str">
        <f t="shared" si="13"/>
        <v/>
      </c>
      <c r="AP22" s="68" t="str">
        <f t="shared" si="14"/>
        <v/>
      </c>
      <c r="AQ22" s="68" t="str">
        <f t="shared" si="15"/>
        <v/>
      </c>
      <c r="AR22" s="68" t="str">
        <f t="shared" si="16"/>
        <v/>
      </c>
      <c r="AS22" s="68" t="str">
        <f t="shared" si="17"/>
        <v/>
      </c>
      <c r="AT22" s="68" t="str">
        <f t="shared" si="18"/>
        <v/>
      </c>
      <c r="AU22" s="68" t="str">
        <f t="shared" si="19"/>
        <v/>
      </c>
      <c r="AV22" s="159" t="str">
        <f t="shared" si="20"/>
        <v/>
      </c>
      <c r="AW22" s="68" t="str">
        <f t="shared" si="21"/>
        <v/>
      </c>
      <c r="AX22" s="68" t="str">
        <f t="shared" si="22"/>
        <v/>
      </c>
      <c r="AY22" s="68" t="str">
        <f t="shared" si="23"/>
        <v/>
      </c>
      <c r="AZ22" s="68" t="str">
        <f t="shared" si="24"/>
        <v/>
      </c>
      <c r="BA22" s="68" t="str">
        <f t="shared" si="25"/>
        <v/>
      </c>
      <c r="BB22" s="68" t="str">
        <f t="shared" si="26"/>
        <v/>
      </c>
      <c r="BC22" s="68" t="str">
        <f t="shared" si="27"/>
        <v/>
      </c>
      <c r="BD22" s="68" t="str">
        <f t="shared" si="28"/>
        <v/>
      </c>
      <c r="BE22" s="68" t="str">
        <f t="shared" si="29"/>
        <v/>
      </c>
      <c r="BF22" s="159" t="str">
        <f t="shared" si="30"/>
        <v/>
      </c>
      <c r="BG22" s="165">
        <v>20</v>
      </c>
      <c r="BH22" s="150" t="str">
        <f t="shared" si="31"/>
        <v/>
      </c>
      <c r="BI22" s="150" t="str">
        <f t="shared" si="34"/>
        <v/>
      </c>
      <c r="BJ22" s="150" t="str">
        <f t="shared" si="0"/>
        <v/>
      </c>
      <c r="BK22" s="162"/>
      <c r="BL22" s="167" t="str">
        <f t="shared" si="32"/>
        <v/>
      </c>
      <c r="BM22" s="160" t="str">
        <f t="shared" si="33"/>
        <v/>
      </c>
      <c r="BN22" s="162"/>
      <c r="BO22" s="162"/>
    </row>
    <row r="23" spans="1:67" ht="17.100000000000001" customHeight="1" x14ac:dyDescent="0.35">
      <c r="A23" s="131">
        <v>21</v>
      </c>
      <c r="B23" s="157"/>
      <c r="C23" s="157"/>
      <c r="D23" s="157"/>
      <c r="E23" s="158"/>
      <c r="F23" s="158"/>
      <c r="G23" s="158"/>
      <c r="H23" s="157"/>
      <c r="I23" s="157"/>
      <c r="J23" s="157"/>
      <c r="K23" s="158"/>
      <c r="L23" s="158"/>
      <c r="M23" s="158"/>
      <c r="N23" s="157"/>
      <c r="O23" s="157"/>
      <c r="P23" s="157"/>
      <c r="Q23" s="158"/>
      <c r="R23" s="158"/>
      <c r="S23" s="158"/>
      <c r="T23" s="157"/>
      <c r="U23" s="157"/>
      <c r="V23" s="157"/>
      <c r="W23" s="158"/>
      <c r="X23" s="158"/>
      <c r="Y23" s="158"/>
      <c r="Z23" s="157"/>
      <c r="AA23" s="157"/>
      <c r="AB23" s="157"/>
      <c r="AC23" s="68" t="str">
        <f t="shared" si="1"/>
        <v/>
      </c>
      <c r="AD23" s="68" t="str">
        <f t="shared" si="2"/>
        <v/>
      </c>
      <c r="AE23" s="68" t="str">
        <f t="shared" si="3"/>
        <v/>
      </c>
      <c r="AF23" s="68" t="str">
        <f t="shared" si="4"/>
        <v/>
      </c>
      <c r="AG23" s="68" t="str">
        <f t="shared" si="5"/>
        <v/>
      </c>
      <c r="AH23" s="68" t="str">
        <f t="shared" si="6"/>
        <v/>
      </c>
      <c r="AI23" s="68" t="str">
        <f t="shared" si="7"/>
        <v/>
      </c>
      <c r="AJ23" s="68" t="str">
        <f t="shared" si="8"/>
        <v/>
      </c>
      <c r="AK23" s="68" t="str">
        <f t="shared" si="9"/>
        <v/>
      </c>
      <c r="AL23" s="159" t="str">
        <f t="shared" si="10"/>
        <v/>
      </c>
      <c r="AM23" s="68" t="str">
        <f t="shared" si="11"/>
        <v/>
      </c>
      <c r="AN23" s="68" t="str">
        <f t="shared" si="12"/>
        <v/>
      </c>
      <c r="AO23" s="68" t="str">
        <f t="shared" si="13"/>
        <v/>
      </c>
      <c r="AP23" s="68" t="str">
        <f t="shared" si="14"/>
        <v/>
      </c>
      <c r="AQ23" s="68" t="str">
        <f t="shared" si="15"/>
        <v/>
      </c>
      <c r="AR23" s="68" t="str">
        <f t="shared" si="16"/>
        <v/>
      </c>
      <c r="AS23" s="68" t="str">
        <f t="shared" si="17"/>
        <v/>
      </c>
      <c r="AT23" s="68" t="str">
        <f t="shared" si="18"/>
        <v/>
      </c>
      <c r="AU23" s="68" t="str">
        <f t="shared" si="19"/>
        <v/>
      </c>
      <c r="AV23" s="159" t="str">
        <f t="shared" si="20"/>
        <v/>
      </c>
      <c r="AW23" s="68" t="str">
        <f t="shared" si="21"/>
        <v/>
      </c>
      <c r="AX23" s="68" t="str">
        <f t="shared" si="22"/>
        <v/>
      </c>
      <c r="AY23" s="68" t="str">
        <f t="shared" si="23"/>
        <v/>
      </c>
      <c r="AZ23" s="68" t="str">
        <f t="shared" si="24"/>
        <v/>
      </c>
      <c r="BA23" s="68" t="str">
        <f t="shared" si="25"/>
        <v/>
      </c>
      <c r="BB23" s="68" t="str">
        <f t="shared" si="26"/>
        <v/>
      </c>
      <c r="BC23" s="68" t="str">
        <f t="shared" si="27"/>
        <v/>
      </c>
      <c r="BD23" s="68" t="str">
        <f t="shared" si="28"/>
        <v/>
      </c>
      <c r="BE23" s="68" t="str">
        <f t="shared" si="29"/>
        <v/>
      </c>
      <c r="BF23" s="159" t="str">
        <f t="shared" si="30"/>
        <v/>
      </c>
      <c r="BG23" s="165">
        <v>21</v>
      </c>
      <c r="BH23" s="150" t="str">
        <f t="shared" si="31"/>
        <v/>
      </c>
      <c r="BI23" s="150" t="str">
        <f t="shared" si="34"/>
        <v/>
      </c>
      <c r="BJ23" s="150" t="str">
        <f t="shared" si="0"/>
        <v/>
      </c>
      <c r="BK23" s="162"/>
      <c r="BL23" s="167" t="str">
        <f t="shared" si="32"/>
        <v/>
      </c>
      <c r="BM23" s="160" t="str">
        <f t="shared" si="33"/>
        <v/>
      </c>
      <c r="BN23" s="162"/>
      <c r="BO23" s="162"/>
    </row>
    <row r="24" spans="1:67" ht="17.100000000000001" customHeight="1" x14ac:dyDescent="0.35">
      <c r="A24" s="131">
        <v>22</v>
      </c>
      <c r="B24" s="157"/>
      <c r="C24" s="157"/>
      <c r="D24" s="157"/>
      <c r="E24" s="158"/>
      <c r="F24" s="158"/>
      <c r="G24" s="158"/>
      <c r="H24" s="157"/>
      <c r="I24" s="157"/>
      <c r="J24" s="157"/>
      <c r="K24" s="158"/>
      <c r="L24" s="158"/>
      <c r="M24" s="158"/>
      <c r="N24" s="157"/>
      <c r="O24" s="157"/>
      <c r="P24" s="157"/>
      <c r="Q24" s="158"/>
      <c r="R24" s="158"/>
      <c r="S24" s="158"/>
      <c r="T24" s="157"/>
      <c r="U24" s="157"/>
      <c r="V24" s="157"/>
      <c r="W24" s="158"/>
      <c r="X24" s="158"/>
      <c r="Y24" s="158"/>
      <c r="Z24" s="157"/>
      <c r="AA24" s="157"/>
      <c r="AB24" s="157"/>
      <c r="AC24" s="68" t="str">
        <f t="shared" si="1"/>
        <v/>
      </c>
      <c r="AD24" s="68" t="str">
        <f t="shared" si="2"/>
        <v/>
      </c>
      <c r="AE24" s="68" t="str">
        <f t="shared" si="3"/>
        <v/>
      </c>
      <c r="AF24" s="68" t="str">
        <f t="shared" si="4"/>
        <v/>
      </c>
      <c r="AG24" s="68" t="str">
        <f t="shared" si="5"/>
        <v/>
      </c>
      <c r="AH24" s="68" t="str">
        <f t="shared" si="6"/>
        <v/>
      </c>
      <c r="AI24" s="68" t="str">
        <f t="shared" si="7"/>
        <v/>
      </c>
      <c r="AJ24" s="68" t="str">
        <f t="shared" si="8"/>
        <v/>
      </c>
      <c r="AK24" s="68" t="str">
        <f t="shared" si="9"/>
        <v/>
      </c>
      <c r="AL24" s="159" t="str">
        <f t="shared" si="10"/>
        <v/>
      </c>
      <c r="AM24" s="68" t="str">
        <f t="shared" si="11"/>
        <v/>
      </c>
      <c r="AN24" s="68" t="str">
        <f t="shared" si="12"/>
        <v/>
      </c>
      <c r="AO24" s="68" t="str">
        <f t="shared" si="13"/>
        <v/>
      </c>
      <c r="AP24" s="68" t="str">
        <f t="shared" si="14"/>
        <v/>
      </c>
      <c r="AQ24" s="68" t="str">
        <f t="shared" si="15"/>
        <v/>
      </c>
      <c r="AR24" s="68" t="str">
        <f t="shared" si="16"/>
        <v/>
      </c>
      <c r="AS24" s="68" t="str">
        <f t="shared" si="17"/>
        <v/>
      </c>
      <c r="AT24" s="68" t="str">
        <f t="shared" si="18"/>
        <v/>
      </c>
      <c r="AU24" s="68" t="str">
        <f t="shared" si="19"/>
        <v/>
      </c>
      <c r="AV24" s="159" t="str">
        <f t="shared" si="20"/>
        <v/>
      </c>
      <c r="AW24" s="68" t="str">
        <f t="shared" si="21"/>
        <v/>
      </c>
      <c r="AX24" s="68" t="str">
        <f t="shared" si="22"/>
        <v/>
      </c>
      <c r="AY24" s="68" t="str">
        <f t="shared" si="23"/>
        <v/>
      </c>
      <c r="AZ24" s="68" t="str">
        <f t="shared" si="24"/>
        <v/>
      </c>
      <c r="BA24" s="68" t="str">
        <f t="shared" si="25"/>
        <v/>
      </c>
      <c r="BB24" s="68" t="str">
        <f t="shared" si="26"/>
        <v/>
      </c>
      <c r="BC24" s="68" t="str">
        <f t="shared" si="27"/>
        <v/>
      </c>
      <c r="BD24" s="68" t="str">
        <f t="shared" si="28"/>
        <v/>
      </c>
      <c r="BE24" s="68" t="str">
        <f t="shared" si="29"/>
        <v/>
      </c>
      <c r="BF24" s="159" t="str">
        <f t="shared" si="30"/>
        <v/>
      </c>
      <c r="BG24" s="165">
        <v>22</v>
      </c>
      <c r="BH24" s="150" t="str">
        <f t="shared" si="31"/>
        <v/>
      </c>
      <c r="BI24" s="150" t="str">
        <f t="shared" si="34"/>
        <v/>
      </c>
      <c r="BJ24" s="150" t="str">
        <f t="shared" si="0"/>
        <v/>
      </c>
      <c r="BK24" s="162"/>
      <c r="BL24" s="167" t="str">
        <f t="shared" si="32"/>
        <v/>
      </c>
      <c r="BM24" s="160" t="str">
        <f t="shared" si="33"/>
        <v/>
      </c>
      <c r="BN24" s="162"/>
      <c r="BO24" s="162"/>
    </row>
    <row r="25" spans="1:67" ht="17.100000000000001" customHeight="1" x14ac:dyDescent="0.35">
      <c r="A25" s="131">
        <v>23</v>
      </c>
      <c r="B25" s="157"/>
      <c r="C25" s="157"/>
      <c r="D25" s="157"/>
      <c r="E25" s="158"/>
      <c r="F25" s="158"/>
      <c r="G25" s="158"/>
      <c r="H25" s="157"/>
      <c r="I25" s="157"/>
      <c r="J25" s="157"/>
      <c r="K25" s="158"/>
      <c r="L25" s="158"/>
      <c r="M25" s="158"/>
      <c r="N25" s="157"/>
      <c r="O25" s="157"/>
      <c r="P25" s="157"/>
      <c r="Q25" s="158"/>
      <c r="R25" s="158"/>
      <c r="S25" s="158"/>
      <c r="T25" s="157"/>
      <c r="U25" s="157"/>
      <c r="V25" s="157"/>
      <c r="W25" s="158"/>
      <c r="X25" s="158"/>
      <c r="Y25" s="158"/>
      <c r="Z25" s="157"/>
      <c r="AA25" s="157"/>
      <c r="AB25" s="157"/>
      <c r="AC25" s="68" t="str">
        <f t="shared" si="1"/>
        <v/>
      </c>
      <c r="AD25" s="68" t="str">
        <f t="shared" si="2"/>
        <v/>
      </c>
      <c r="AE25" s="68" t="str">
        <f t="shared" si="3"/>
        <v/>
      </c>
      <c r="AF25" s="68" t="str">
        <f t="shared" si="4"/>
        <v/>
      </c>
      <c r="AG25" s="68" t="str">
        <f t="shared" si="5"/>
        <v/>
      </c>
      <c r="AH25" s="68" t="str">
        <f t="shared" si="6"/>
        <v/>
      </c>
      <c r="AI25" s="68" t="str">
        <f t="shared" si="7"/>
        <v/>
      </c>
      <c r="AJ25" s="68" t="str">
        <f t="shared" si="8"/>
        <v/>
      </c>
      <c r="AK25" s="68" t="str">
        <f t="shared" si="9"/>
        <v/>
      </c>
      <c r="AL25" s="159" t="str">
        <f t="shared" si="10"/>
        <v/>
      </c>
      <c r="AM25" s="68" t="str">
        <f t="shared" si="11"/>
        <v/>
      </c>
      <c r="AN25" s="68" t="str">
        <f t="shared" si="12"/>
        <v/>
      </c>
      <c r="AO25" s="68" t="str">
        <f t="shared" si="13"/>
        <v/>
      </c>
      <c r="AP25" s="68" t="str">
        <f t="shared" si="14"/>
        <v/>
      </c>
      <c r="AQ25" s="68" t="str">
        <f t="shared" si="15"/>
        <v/>
      </c>
      <c r="AR25" s="68" t="str">
        <f t="shared" si="16"/>
        <v/>
      </c>
      <c r="AS25" s="68" t="str">
        <f t="shared" si="17"/>
        <v/>
      </c>
      <c r="AT25" s="68" t="str">
        <f t="shared" si="18"/>
        <v/>
      </c>
      <c r="AU25" s="68" t="str">
        <f t="shared" si="19"/>
        <v/>
      </c>
      <c r="AV25" s="159" t="str">
        <f t="shared" si="20"/>
        <v/>
      </c>
      <c r="AW25" s="68" t="str">
        <f t="shared" si="21"/>
        <v/>
      </c>
      <c r="AX25" s="68" t="str">
        <f t="shared" si="22"/>
        <v/>
      </c>
      <c r="AY25" s="68" t="str">
        <f t="shared" si="23"/>
        <v/>
      </c>
      <c r="AZ25" s="68" t="str">
        <f t="shared" si="24"/>
        <v/>
      </c>
      <c r="BA25" s="68" t="str">
        <f t="shared" si="25"/>
        <v/>
      </c>
      <c r="BB25" s="68" t="str">
        <f t="shared" si="26"/>
        <v/>
      </c>
      <c r="BC25" s="68" t="str">
        <f t="shared" si="27"/>
        <v/>
      </c>
      <c r="BD25" s="68" t="str">
        <f t="shared" si="28"/>
        <v/>
      </c>
      <c r="BE25" s="68" t="str">
        <f t="shared" si="29"/>
        <v/>
      </c>
      <c r="BF25" s="159" t="str">
        <f t="shared" si="30"/>
        <v/>
      </c>
      <c r="BG25" s="165">
        <v>23</v>
      </c>
      <c r="BH25" s="150" t="str">
        <f t="shared" si="31"/>
        <v/>
      </c>
      <c r="BI25" s="150" t="str">
        <f t="shared" si="34"/>
        <v/>
      </c>
      <c r="BJ25" s="150" t="str">
        <f t="shared" si="0"/>
        <v/>
      </c>
      <c r="BK25" s="162"/>
      <c r="BL25" s="167" t="str">
        <f t="shared" si="32"/>
        <v/>
      </c>
      <c r="BM25" s="160" t="str">
        <f t="shared" si="33"/>
        <v/>
      </c>
      <c r="BN25" s="162"/>
      <c r="BO25" s="162"/>
    </row>
    <row r="26" spans="1:67" ht="17.100000000000001" customHeight="1" x14ac:dyDescent="0.35">
      <c r="A26" s="131">
        <v>24</v>
      </c>
      <c r="B26" s="157"/>
      <c r="C26" s="157"/>
      <c r="D26" s="157"/>
      <c r="E26" s="158"/>
      <c r="F26" s="158"/>
      <c r="G26" s="158"/>
      <c r="H26" s="157"/>
      <c r="I26" s="157"/>
      <c r="J26" s="157"/>
      <c r="K26" s="158"/>
      <c r="L26" s="158"/>
      <c r="M26" s="158"/>
      <c r="N26" s="157"/>
      <c r="O26" s="157"/>
      <c r="P26" s="157"/>
      <c r="Q26" s="158"/>
      <c r="R26" s="158"/>
      <c r="S26" s="158"/>
      <c r="T26" s="157"/>
      <c r="U26" s="157"/>
      <c r="V26" s="157"/>
      <c r="W26" s="158"/>
      <c r="X26" s="158"/>
      <c r="Y26" s="158"/>
      <c r="Z26" s="157"/>
      <c r="AA26" s="157"/>
      <c r="AB26" s="157"/>
      <c r="AC26" s="68" t="str">
        <f t="shared" si="1"/>
        <v/>
      </c>
      <c r="AD26" s="68" t="str">
        <f t="shared" si="2"/>
        <v/>
      </c>
      <c r="AE26" s="68" t="str">
        <f t="shared" si="3"/>
        <v/>
      </c>
      <c r="AF26" s="68" t="str">
        <f t="shared" si="4"/>
        <v/>
      </c>
      <c r="AG26" s="68" t="str">
        <f t="shared" si="5"/>
        <v/>
      </c>
      <c r="AH26" s="68" t="str">
        <f t="shared" si="6"/>
        <v/>
      </c>
      <c r="AI26" s="68" t="str">
        <f t="shared" si="7"/>
        <v/>
      </c>
      <c r="AJ26" s="68" t="str">
        <f t="shared" si="8"/>
        <v/>
      </c>
      <c r="AK26" s="68" t="str">
        <f t="shared" si="9"/>
        <v/>
      </c>
      <c r="AL26" s="159" t="str">
        <f t="shared" si="10"/>
        <v/>
      </c>
      <c r="AM26" s="68" t="str">
        <f t="shared" si="11"/>
        <v/>
      </c>
      <c r="AN26" s="68" t="str">
        <f t="shared" si="12"/>
        <v/>
      </c>
      <c r="AO26" s="68" t="str">
        <f t="shared" si="13"/>
        <v/>
      </c>
      <c r="AP26" s="68" t="str">
        <f t="shared" si="14"/>
        <v/>
      </c>
      <c r="AQ26" s="68" t="str">
        <f t="shared" si="15"/>
        <v/>
      </c>
      <c r="AR26" s="68" t="str">
        <f t="shared" si="16"/>
        <v/>
      </c>
      <c r="AS26" s="68" t="str">
        <f t="shared" si="17"/>
        <v/>
      </c>
      <c r="AT26" s="68" t="str">
        <f t="shared" si="18"/>
        <v/>
      </c>
      <c r="AU26" s="68" t="str">
        <f t="shared" si="19"/>
        <v/>
      </c>
      <c r="AV26" s="159" t="str">
        <f t="shared" si="20"/>
        <v/>
      </c>
      <c r="AW26" s="68" t="str">
        <f t="shared" si="21"/>
        <v/>
      </c>
      <c r="AX26" s="68" t="str">
        <f t="shared" si="22"/>
        <v/>
      </c>
      <c r="AY26" s="68" t="str">
        <f t="shared" si="23"/>
        <v/>
      </c>
      <c r="AZ26" s="68" t="str">
        <f t="shared" si="24"/>
        <v/>
      </c>
      <c r="BA26" s="68" t="str">
        <f t="shared" si="25"/>
        <v/>
      </c>
      <c r="BB26" s="68" t="str">
        <f t="shared" si="26"/>
        <v/>
      </c>
      <c r="BC26" s="68" t="str">
        <f t="shared" si="27"/>
        <v/>
      </c>
      <c r="BD26" s="68" t="str">
        <f t="shared" si="28"/>
        <v/>
      </c>
      <c r="BE26" s="68" t="str">
        <f t="shared" si="29"/>
        <v/>
      </c>
      <c r="BF26" s="159" t="str">
        <f t="shared" si="30"/>
        <v/>
      </c>
      <c r="BG26" s="165">
        <v>24</v>
      </c>
      <c r="BH26" s="150" t="str">
        <f t="shared" si="31"/>
        <v/>
      </c>
      <c r="BI26" s="150" t="str">
        <f t="shared" si="34"/>
        <v/>
      </c>
      <c r="BJ26" s="150" t="str">
        <f t="shared" si="0"/>
        <v/>
      </c>
      <c r="BK26" s="162"/>
      <c r="BL26" s="167" t="str">
        <f t="shared" si="32"/>
        <v/>
      </c>
      <c r="BM26" s="160" t="str">
        <f t="shared" si="33"/>
        <v/>
      </c>
      <c r="BN26" s="162"/>
      <c r="BO26" s="162"/>
    </row>
    <row r="27" spans="1:67" ht="17.100000000000001" customHeight="1" x14ac:dyDescent="0.35">
      <c r="A27" s="131">
        <v>25</v>
      </c>
      <c r="B27" s="157"/>
      <c r="C27" s="157"/>
      <c r="D27" s="157"/>
      <c r="E27" s="158"/>
      <c r="F27" s="158"/>
      <c r="G27" s="158"/>
      <c r="H27" s="157"/>
      <c r="I27" s="157"/>
      <c r="J27" s="157"/>
      <c r="K27" s="158"/>
      <c r="L27" s="158"/>
      <c r="M27" s="158"/>
      <c r="N27" s="157"/>
      <c r="O27" s="157"/>
      <c r="P27" s="157"/>
      <c r="Q27" s="158"/>
      <c r="R27" s="158"/>
      <c r="S27" s="158"/>
      <c r="T27" s="157"/>
      <c r="U27" s="157"/>
      <c r="V27" s="157"/>
      <c r="W27" s="158"/>
      <c r="X27" s="158"/>
      <c r="Y27" s="158"/>
      <c r="Z27" s="157"/>
      <c r="AA27" s="157"/>
      <c r="AB27" s="157"/>
      <c r="AC27" s="68" t="str">
        <f t="shared" si="1"/>
        <v/>
      </c>
      <c r="AD27" s="68" t="str">
        <f t="shared" si="2"/>
        <v/>
      </c>
      <c r="AE27" s="68" t="str">
        <f t="shared" si="3"/>
        <v/>
      </c>
      <c r="AF27" s="68" t="str">
        <f t="shared" si="4"/>
        <v/>
      </c>
      <c r="AG27" s="68" t="str">
        <f t="shared" si="5"/>
        <v/>
      </c>
      <c r="AH27" s="68" t="str">
        <f t="shared" si="6"/>
        <v/>
      </c>
      <c r="AI27" s="68" t="str">
        <f t="shared" si="7"/>
        <v/>
      </c>
      <c r="AJ27" s="68" t="str">
        <f t="shared" si="8"/>
        <v/>
      </c>
      <c r="AK27" s="68" t="str">
        <f t="shared" si="9"/>
        <v/>
      </c>
      <c r="AL27" s="159" t="str">
        <f t="shared" si="10"/>
        <v/>
      </c>
      <c r="AM27" s="68" t="str">
        <f t="shared" si="11"/>
        <v/>
      </c>
      <c r="AN27" s="68" t="str">
        <f t="shared" si="12"/>
        <v/>
      </c>
      <c r="AO27" s="68" t="str">
        <f t="shared" si="13"/>
        <v/>
      </c>
      <c r="AP27" s="68" t="str">
        <f t="shared" si="14"/>
        <v/>
      </c>
      <c r="AQ27" s="68" t="str">
        <f t="shared" si="15"/>
        <v/>
      </c>
      <c r="AR27" s="68" t="str">
        <f t="shared" si="16"/>
        <v/>
      </c>
      <c r="AS27" s="68" t="str">
        <f t="shared" si="17"/>
        <v/>
      </c>
      <c r="AT27" s="68" t="str">
        <f t="shared" si="18"/>
        <v/>
      </c>
      <c r="AU27" s="68" t="str">
        <f t="shared" si="19"/>
        <v/>
      </c>
      <c r="AV27" s="159" t="str">
        <f t="shared" si="20"/>
        <v/>
      </c>
      <c r="AW27" s="68" t="str">
        <f t="shared" si="21"/>
        <v/>
      </c>
      <c r="AX27" s="68" t="str">
        <f t="shared" si="22"/>
        <v/>
      </c>
      <c r="AY27" s="68" t="str">
        <f t="shared" si="23"/>
        <v/>
      </c>
      <c r="AZ27" s="68" t="str">
        <f t="shared" si="24"/>
        <v/>
      </c>
      <c r="BA27" s="68" t="str">
        <f t="shared" si="25"/>
        <v/>
      </c>
      <c r="BB27" s="68" t="str">
        <f t="shared" si="26"/>
        <v/>
      </c>
      <c r="BC27" s="68" t="str">
        <f t="shared" si="27"/>
        <v/>
      </c>
      <c r="BD27" s="68" t="str">
        <f t="shared" si="28"/>
        <v/>
      </c>
      <c r="BE27" s="68" t="str">
        <f t="shared" si="29"/>
        <v/>
      </c>
      <c r="BF27" s="159" t="str">
        <f t="shared" si="30"/>
        <v/>
      </c>
      <c r="BG27" s="165">
        <v>25</v>
      </c>
      <c r="BH27" s="150" t="str">
        <f t="shared" si="31"/>
        <v/>
      </c>
      <c r="BI27" s="150" t="str">
        <f t="shared" si="34"/>
        <v/>
      </c>
      <c r="BJ27" s="150" t="str">
        <f t="shared" si="0"/>
        <v/>
      </c>
      <c r="BK27" s="162"/>
      <c r="BL27" s="167" t="str">
        <f t="shared" si="32"/>
        <v/>
      </c>
      <c r="BM27" s="160" t="str">
        <f t="shared" si="33"/>
        <v/>
      </c>
      <c r="BN27" s="162"/>
      <c r="BO27" s="162"/>
    </row>
    <row r="28" spans="1:67" ht="17.100000000000001" customHeight="1" x14ac:dyDescent="0.35">
      <c r="A28" s="131">
        <v>26</v>
      </c>
      <c r="B28" s="157"/>
      <c r="C28" s="157"/>
      <c r="D28" s="157"/>
      <c r="E28" s="158"/>
      <c r="F28" s="158"/>
      <c r="G28" s="158"/>
      <c r="H28" s="157"/>
      <c r="I28" s="157"/>
      <c r="J28" s="157"/>
      <c r="K28" s="158"/>
      <c r="L28" s="158"/>
      <c r="M28" s="158"/>
      <c r="N28" s="157"/>
      <c r="O28" s="157"/>
      <c r="P28" s="157"/>
      <c r="Q28" s="158"/>
      <c r="R28" s="158"/>
      <c r="S28" s="158"/>
      <c r="T28" s="157"/>
      <c r="U28" s="157"/>
      <c r="V28" s="157"/>
      <c r="W28" s="158"/>
      <c r="X28" s="158"/>
      <c r="Y28" s="158"/>
      <c r="Z28" s="157"/>
      <c r="AA28" s="157"/>
      <c r="AB28" s="157"/>
      <c r="AC28" s="68" t="str">
        <f t="shared" si="1"/>
        <v/>
      </c>
      <c r="AD28" s="68" t="str">
        <f t="shared" si="2"/>
        <v/>
      </c>
      <c r="AE28" s="68" t="str">
        <f t="shared" si="3"/>
        <v/>
      </c>
      <c r="AF28" s="68" t="str">
        <f t="shared" si="4"/>
        <v/>
      </c>
      <c r="AG28" s="68" t="str">
        <f t="shared" si="5"/>
        <v/>
      </c>
      <c r="AH28" s="68" t="str">
        <f t="shared" si="6"/>
        <v/>
      </c>
      <c r="AI28" s="68" t="str">
        <f t="shared" si="7"/>
        <v/>
      </c>
      <c r="AJ28" s="68" t="str">
        <f t="shared" si="8"/>
        <v/>
      </c>
      <c r="AK28" s="68" t="str">
        <f t="shared" si="9"/>
        <v/>
      </c>
      <c r="AL28" s="159" t="str">
        <f t="shared" si="10"/>
        <v/>
      </c>
      <c r="AM28" s="68" t="str">
        <f t="shared" si="11"/>
        <v/>
      </c>
      <c r="AN28" s="68" t="str">
        <f t="shared" si="12"/>
        <v/>
      </c>
      <c r="AO28" s="68" t="str">
        <f t="shared" si="13"/>
        <v/>
      </c>
      <c r="AP28" s="68" t="str">
        <f t="shared" si="14"/>
        <v/>
      </c>
      <c r="AQ28" s="68" t="str">
        <f t="shared" si="15"/>
        <v/>
      </c>
      <c r="AR28" s="68" t="str">
        <f t="shared" si="16"/>
        <v/>
      </c>
      <c r="AS28" s="68" t="str">
        <f t="shared" si="17"/>
        <v/>
      </c>
      <c r="AT28" s="68" t="str">
        <f t="shared" si="18"/>
        <v/>
      </c>
      <c r="AU28" s="68" t="str">
        <f t="shared" si="19"/>
        <v/>
      </c>
      <c r="AV28" s="159" t="str">
        <f t="shared" si="20"/>
        <v/>
      </c>
      <c r="AW28" s="68" t="str">
        <f t="shared" si="21"/>
        <v/>
      </c>
      <c r="AX28" s="68" t="str">
        <f t="shared" si="22"/>
        <v/>
      </c>
      <c r="AY28" s="68" t="str">
        <f t="shared" si="23"/>
        <v/>
      </c>
      <c r="AZ28" s="68" t="str">
        <f t="shared" si="24"/>
        <v/>
      </c>
      <c r="BA28" s="68" t="str">
        <f t="shared" si="25"/>
        <v/>
      </c>
      <c r="BB28" s="68" t="str">
        <f t="shared" si="26"/>
        <v/>
      </c>
      <c r="BC28" s="68" t="str">
        <f t="shared" si="27"/>
        <v/>
      </c>
      <c r="BD28" s="68" t="str">
        <f t="shared" si="28"/>
        <v/>
      </c>
      <c r="BE28" s="68" t="str">
        <f t="shared" si="29"/>
        <v/>
      </c>
      <c r="BF28" s="159" t="str">
        <f t="shared" si="30"/>
        <v/>
      </c>
      <c r="BG28" s="165">
        <v>26</v>
      </c>
      <c r="BH28" s="150" t="str">
        <f t="shared" si="31"/>
        <v/>
      </c>
      <c r="BI28" s="150" t="str">
        <f t="shared" si="34"/>
        <v/>
      </c>
      <c r="BJ28" s="150" t="str">
        <f t="shared" si="0"/>
        <v/>
      </c>
      <c r="BK28" s="162"/>
      <c r="BL28" s="167" t="str">
        <f t="shared" si="32"/>
        <v/>
      </c>
      <c r="BM28" s="160" t="str">
        <f t="shared" si="33"/>
        <v/>
      </c>
      <c r="BN28" s="162"/>
      <c r="BO28" s="162"/>
    </row>
    <row r="29" spans="1:67" ht="17.100000000000001" customHeight="1" x14ac:dyDescent="0.35">
      <c r="A29" s="131">
        <v>27</v>
      </c>
      <c r="B29" s="157"/>
      <c r="C29" s="157"/>
      <c r="D29" s="157"/>
      <c r="E29" s="158"/>
      <c r="F29" s="158"/>
      <c r="G29" s="158"/>
      <c r="H29" s="157"/>
      <c r="I29" s="157"/>
      <c r="J29" s="157"/>
      <c r="K29" s="158"/>
      <c r="L29" s="158"/>
      <c r="M29" s="158"/>
      <c r="N29" s="157"/>
      <c r="O29" s="157"/>
      <c r="P29" s="157"/>
      <c r="Q29" s="158"/>
      <c r="R29" s="158"/>
      <c r="S29" s="158"/>
      <c r="T29" s="157"/>
      <c r="U29" s="157"/>
      <c r="V29" s="157"/>
      <c r="W29" s="158"/>
      <c r="X29" s="158"/>
      <c r="Y29" s="158"/>
      <c r="Z29" s="157"/>
      <c r="AA29" s="157"/>
      <c r="AB29" s="157"/>
      <c r="AC29" s="68" t="str">
        <f t="shared" si="1"/>
        <v/>
      </c>
      <c r="AD29" s="68" t="str">
        <f t="shared" si="2"/>
        <v/>
      </c>
      <c r="AE29" s="68" t="str">
        <f t="shared" si="3"/>
        <v/>
      </c>
      <c r="AF29" s="68" t="str">
        <f t="shared" si="4"/>
        <v/>
      </c>
      <c r="AG29" s="68" t="str">
        <f t="shared" si="5"/>
        <v/>
      </c>
      <c r="AH29" s="68" t="str">
        <f t="shared" si="6"/>
        <v/>
      </c>
      <c r="AI29" s="68" t="str">
        <f t="shared" si="7"/>
        <v/>
      </c>
      <c r="AJ29" s="68" t="str">
        <f t="shared" si="8"/>
        <v/>
      </c>
      <c r="AK29" s="68" t="str">
        <f t="shared" si="9"/>
        <v/>
      </c>
      <c r="AL29" s="159" t="str">
        <f t="shared" si="10"/>
        <v/>
      </c>
      <c r="AM29" s="68" t="str">
        <f t="shared" si="11"/>
        <v/>
      </c>
      <c r="AN29" s="68" t="str">
        <f t="shared" si="12"/>
        <v/>
      </c>
      <c r="AO29" s="68" t="str">
        <f t="shared" si="13"/>
        <v/>
      </c>
      <c r="AP29" s="68" t="str">
        <f t="shared" si="14"/>
        <v/>
      </c>
      <c r="AQ29" s="68" t="str">
        <f t="shared" si="15"/>
        <v/>
      </c>
      <c r="AR29" s="68" t="str">
        <f t="shared" si="16"/>
        <v/>
      </c>
      <c r="AS29" s="68" t="str">
        <f t="shared" si="17"/>
        <v/>
      </c>
      <c r="AT29" s="68" t="str">
        <f t="shared" si="18"/>
        <v/>
      </c>
      <c r="AU29" s="68" t="str">
        <f t="shared" si="19"/>
        <v/>
      </c>
      <c r="AV29" s="159" t="str">
        <f t="shared" si="20"/>
        <v/>
      </c>
      <c r="AW29" s="68" t="str">
        <f t="shared" si="21"/>
        <v/>
      </c>
      <c r="AX29" s="68" t="str">
        <f t="shared" si="22"/>
        <v/>
      </c>
      <c r="AY29" s="68" t="str">
        <f t="shared" si="23"/>
        <v/>
      </c>
      <c r="AZ29" s="68" t="str">
        <f t="shared" si="24"/>
        <v/>
      </c>
      <c r="BA29" s="68" t="str">
        <f t="shared" si="25"/>
        <v/>
      </c>
      <c r="BB29" s="68" t="str">
        <f t="shared" si="26"/>
        <v/>
      </c>
      <c r="BC29" s="68" t="str">
        <f t="shared" si="27"/>
        <v/>
      </c>
      <c r="BD29" s="68" t="str">
        <f t="shared" si="28"/>
        <v/>
      </c>
      <c r="BE29" s="68" t="str">
        <f t="shared" si="29"/>
        <v/>
      </c>
      <c r="BF29" s="159" t="str">
        <f t="shared" si="30"/>
        <v/>
      </c>
      <c r="BG29" s="165">
        <v>27</v>
      </c>
      <c r="BH29" s="150" t="str">
        <f t="shared" si="31"/>
        <v/>
      </c>
      <c r="BI29" s="150" t="str">
        <f t="shared" si="34"/>
        <v/>
      </c>
      <c r="BJ29" s="150" t="str">
        <f t="shared" si="0"/>
        <v/>
      </c>
      <c r="BK29" s="162"/>
      <c r="BL29" s="167" t="str">
        <f t="shared" si="32"/>
        <v/>
      </c>
      <c r="BM29" s="160" t="str">
        <f t="shared" si="33"/>
        <v/>
      </c>
      <c r="BN29" s="162"/>
      <c r="BO29" s="162"/>
    </row>
    <row r="30" spans="1:67" ht="17.100000000000001" customHeight="1" x14ac:dyDescent="0.35">
      <c r="A30" s="131">
        <v>28</v>
      </c>
      <c r="B30" s="157"/>
      <c r="C30" s="157"/>
      <c r="D30" s="157"/>
      <c r="E30" s="158"/>
      <c r="F30" s="158"/>
      <c r="G30" s="158"/>
      <c r="H30" s="157"/>
      <c r="I30" s="157"/>
      <c r="J30" s="157"/>
      <c r="K30" s="158"/>
      <c r="L30" s="158"/>
      <c r="M30" s="158"/>
      <c r="N30" s="157"/>
      <c r="O30" s="157"/>
      <c r="P30" s="157"/>
      <c r="Q30" s="158"/>
      <c r="R30" s="158"/>
      <c r="S30" s="158"/>
      <c r="T30" s="157"/>
      <c r="U30" s="157"/>
      <c r="V30" s="157"/>
      <c r="W30" s="158"/>
      <c r="X30" s="158"/>
      <c r="Y30" s="158"/>
      <c r="Z30" s="157"/>
      <c r="AA30" s="157"/>
      <c r="AB30" s="157"/>
      <c r="AC30" s="68" t="str">
        <f t="shared" si="1"/>
        <v/>
      </c>
      <c r="AD30" s="68" t="str">
        <f t="shared" si="2"/>
        <v/>
      </c>
      <c r="AE30" s="68" t="str">
        <f t="shared" si="3"/>
        <v/>
      </c>
      <c r="AF30" s="68" t="str">
        <f t="shared" si="4"/>
        <v/>
      </c>
      <c r="AG30" s="68" t="str">
        <f t="shared" si="5"/>
        <v/>
      </c>
      <c r="AH30" s="68" t="str">
        <f t="shared" si="6"/>
        <v/>
      </c>
      <c r="AI30" s="68" t="str">
        <f t="shared" si="7"/>
        <v/>
      </c>
      <c r="AJ30" s="68" t="str">
        <f t="shared" si="8"/>
        <v/>
      </c>
      <c r="AK30" s="68" t="str">
        <f t="shared" si="9"/>
        <v/>
      </c>
      <c r="AL30" s="159" t="str">
        <f t="shared" si="10"/>
        <v/>
      </c>
      <c r="AM30" s="68" t="str">
        <f t="shared" si="11"/>
        <v/>
      </c>
      <c r="AN30" s="68" t="str">
        <f t="shared" si="12"/>
        <v/>
      </c>
      <c r="AO30" s="68" t="str">
        <f t="shared" si="13"/>
        <v/>
      </c>
      <c r="AP30" s="68" t="str">
        <f t="shared" si="14"/>
        <v/>
      </c>
      <c r="AQ30" s="68" t="str">
        <f t="shared" si="15"/>
        <v/>
      </c>
      <c r="AR30" s="68" t="str">
        <f t="shared" si="16"/>
        <v/>
      </c>
      <c r="AS30" s="68" t="str">
        <f t="shared" si="17"/>
        <v/>
      </c>
      <c r="AT30" s="68" t="str">
        <f t="shared" si="18"/>
        <v/>
      </c>
      <c r="AU30" s="68" t="str">
        <f t="shared" si="19"/>
        <v/>
      </c>
      <c r="AV30" s="159" t="str">
        <f t="shared" si="20"/>
        <v/>
      </c>
      <c r="AW30" s="68" t="str">
        <f t="shared" si="21"/>
        <v/>
      </c>
      <c r="AX30" s="68" t="str">
        <f t="shared" si="22"/>
        <v/>
      </c>
      <c r="AY30" s="68" t="str">
        <f t="shared" si="23"/>
        <v/>
      </c>
      <c r="AZ30" s="68" t="str">
        <f t="shared" si="24"/>
        <v/>
      </c>
      <c r="BA30" s="68" t="str">
        <f t="shared" si="25"/>
        <v/>
      </c>
      <c r="BB30" s="68" t="str">
        <f t="shared" si="26"/>
        <v/>
      </c>
      <c r="BC30" s="68" t="str">
        <f t="shared" si="27"/>
        <v/>
      </c>
      <c r="BD30" s="68" t="str">
        <f t="shared" si="28"/>
        <v/>
      </c>
      <c r="BE30" s="68" t="str">
        <f t="shared" si="29"/>
        <v/>
      </c>
      <c r="BF30" s="159" t="str">
        <f t="shared" si="30"/>
        <v/>
      </c>
      <c r="BG30" s="165">
        <v>28</v>
      </c>
      <c r="BH30" s="150" t="str">
        <f t="shared" si="31"/>
        <v/>
      </c>
      <c r="BI30" s="150" t="str">
        <f t="shared" si="34"/>
        <v/>
      </c>
      <c r="BJ30" s="150" t="str">
        <f t="shared" si="0"/>
        <v/>
      </c>
      <c r="BK30" s="162"/>
      <c r="BL30" s="167" t="str">
        <f t="shared" si="32"/>
        <v/>
      </c>
      <c r="BM30" s="160" t="str">
        <f t="shared" si="33"/>
        <v/>
      </c>
      <c r="BN30" s="162"/>
      <c r="BO30" s="162"/>
    </row>
    <row r="31" spans="1:67" ht="17.100000000000001" customHeight="1" x14ac:dyDescent="0.35">
      <c r="A31" s="131">
        <v>29</v>
      </c>
      <c r="B31" s="157"/>
      <c r="C31" s="157"/>
      <c r="D31" s="157"/>
      <c r="E31" s="158"/>
      <c r="F31" s="158"/>
      <c r="G31" s="158"/>
      <c r="H31" s="157"/>
      <c r="I31" s="157"/>
      <c r="J31" s="157"/>
      <c r="K31" s="158"/>
      <c r="L31" s="158"/>
      <c r="M31" s="158"/>
      <c r="N31" s="157"/>
      <c r="O31" s="157"/>
      <c r="P31" s="157"/>
      <c r="Q31" s="158"/>
      <c r="R31" s="158"/>
      <c r="S31" s="158"/>
      <c r="T31" s="157"/>
      <c r="U31" s="157"/>
      <c r="V31" s="157"/>
      <c r="W31" s="158"/>
      <c r="X31" s="158"/>
      <c r="Y31" s="158"/>
      <c r="Z31" s="157"/>
      <c r="AA31" s="157"/>
      <c r="AB31" s="157"/>
      <c r="AC31" s="68" t="str">
        <f t="shared" si="1"/>
        <v/>
      </c>
      <c r="AD31" s="68" t="str">
        <f t="shared" si="2"/>
        <v/>
      </c>
      <c r="AE31" s="68" t="str">
        <f t="shared" si="3"/>
        <v/>
      </c>
      <c r="AF31" s="68" t="str">
        <f t="shared" si="4"/>
        <v/>
      </c>
      <c r="AG31" s="68" t="str">
        <f t="shared" si="5"/>
        <v/>
      </c>
      <c r="AH31" s="68" t="str">
        <f t="shared" si="6"/>
        <v/>
      </c>
      <c r="AI31" s="68" t="str">
        <f t="shared" si="7"/>
        <v/>
      </c>
      <c r="AJ31" s="68" t="str">
        <f t="shared" si="8"/>
        <v/>
      </c>
      <c r="AK31" s="68" t="str">
        <f t="shared" si="9"/>
        <v/>
      </c>
      <c r="AL31" s="159" t="str">
        <f t="shared" si="10"/>
        <v/>
      </c>
      <c r="AM31" s="68" t="str">
        <f t="shared" si="11"/>
        <v/>
      </c>
      <c r="AN31" s="68" t="str">
        <f t="shared" si="12"/>
        <v/>
      </c>
      <c r="AO31" s="68" t="str">
        <f t="shared" si="13"/>
        <v/>
      </c>
      <c r="AP31" s="68" t="str">
        <f t="shared" si="14"/>
        <v/>
      </c>
      <c r="AQ31" s="68" t="str">
        <f t="shared" si="15"/>
        <v/>
      </c>
      <c r="AR31" s="68" t="str">
        <f t="shared" si="16"/>
        <v/>
      </c>
      <c r="AS31" s="68" t="str">
        <f t="shared" si="17"/>
        <v/>
      </c>
      <c r="AT31" s="68" t="str">
        <f t="shared" si="18"/>
        <v/>
      </c>
      <c r="AU31" s="68" t="str">
        <f t="shared" si="19"/>
        <v/>
      </c>
      <c r="AV31" s="159" t="str">
        <f t="shared" si="20"/>
        <v/>
      </c>
      <c r="AW31" s="68" t="str">
        <f t="shared" si="21"/>
        <v/>
      </c>
      <c r="AX31" s="68" t="str">
        <f t="shared" si="22"/>
        <v/>
      </c>
      <c r="AY31" s="68" t="str">
        <f t="shared" si="23"/>
        <v/>
      </c>
      <c r="AZ31" s="68" t="str">
        <f t="shared" si="24"/>
        <v/>
      </c>
      <c r="BA31" s="68" t="str">
        <f t="shared" si="25"/>
        <v/>
      </c>
      <c r="BB31" s="68" t="str">
        <f t="shared" si="26"/>
        <v/>
      </c>
      <c r="BC31" s="68" t="str">
        <f t="shared" si="27"/>
        <v/>
      </c>
      <c r="BD31" s="68" t="str">
        <f t="shared" si="28"/>
        <v/>
      </c>
      <c r="BE31" s="68" t="str">
        <f t="shared" si="29"/>
        <v/>
      </c>
      <c r="BF31" s="159" t="str">
        <f t="shared" si="30"/>
        <v/>
      </c>
      <c r="BG31" s="165">
        <v>29</v>
      </c>
      <c r="BH31" s="150" t="str">
        <f t="shared" si="31"/>
        <v/>
      </c>
      <c r="BI31" s="150" t="str">
        <f t="shared" si="34"/>
        <v/>
      </c>
      <c r="BJ31" s="150" t="str">
        <f t="shared" si="0"/>
        <v/>
      </c>
      <c r="BK31" s="162"/>
      <c r="BL31" s="167" t="str">
        <f t="shared" si="32"/>
        <v/>
      </c>
      <c r="BM31" s="160" t="str">
        <f t="shared" si="33"/>
        <v/>
      </c>
      <c r="BN31" s="162"/>
      <c r="BO31" s="162"/>
    </row>
    <row r="32" spans="1:67" ht="17.100000000000001" customHeight="1" x14ac:dyDescent="0.35">
      <c r="A32" s="131">
        <v>30</v>
      </c>
      <c r="B32" s="157"/>
      <c r="C32" s="157"/>
      <c r="D32" s="157"/>
      <c r="E32" s="158"/>
      <c r="F32" s="158"/>
      <c r="G32" s="158"/>
      <c r="H32" s="157"/>
      <c r="I32" s="157"/>
      <c r="J32" s="157"/>
      <c r="K32" s="158"/>
      <c r="L32" s="158"/>
      <c r="M32" s="158"/>
      <c r="N32" s="157"/>
      <c r="O32" s="157"/>
      <c r="P32" s="157"/>
      <c r="Q32" s="158"/>
      <c r="R32" s="158"/>
      <c r="S32" s="158"/>
      <c r="T32" s="157"/>
      <c r="U32" s="157"/>
      <c r="V32" s="157"/>
      <c r="W32" s="158"/>
      <c r="X32" s="158"/>
      <c r="Y32" s="158"/>
      <c r="Z32" s="157"/>
      <c r="AA32" s="157"/>
      <c r="AB32" s="157"/>
      <c r="AC32" s="68" t="str">
        <f t="shared" si="1"/>
        <v/>
      </c>
      <c r="AD32" s="68" t="str">
        <f t="shared" si="2"/>
        <v/>
      </c>
      <c r="AE32" s="68" t="str">
        <f t="shared" si="3"/>
        <v/>
      </c>
      <c r="AF32" s="68" t="str">
        <f t="shared" si="4"/>
        <v/>
      </c>
      <c r="AG32" s="68" t="str">
        <f t="shared" si="5"/>
        <v/>
      </c>
      <c r="AH32" s="68" t="str">
        <f t="shared" si="6"/>
        <v/>
      </c>
      <c r="AI32" s="68" t="str">
        <f t="shared" si="7"/>
        <v/>
      </c>
      <c r="AJ32" s="68" t="str">
        <f t="shared" si="8"/>
        <v/>
      </c>
      <c r="AK32" s="68" t="str">
        <f t="shared" si="9"/>
        <v/>
      </c>
      <c r="AL32" s="159" t="str">
        <f t="shared" si="10"/>
        <v/>
      </c>
      <c r="AM32" s="68" t="str">
        <f t="shared" si="11"/>
        <v/>
      </c>
      <c r="AN32" s="68" t="str">
        <f t="shared" si="12"/>
        <v/>
      </c>
      <c r="AO32" s="68" t="str">
        <f t="shared" si="13"/>
        <v/>
      </c>
      <c r="AP32" s="68" t="str">
        <f t="shared" si="14"/>
        <v/>
      </c>
      <c r="AQ32" s="68" t="str">
        <f t="shared" si="15"/>
        <v/>
      </c>
      <c r="AR32" s="68" t="str">
        <f t="shared" si="16"/>
        <v/>
      </c>
      <c r="AS32" s="68" t="str">
        <f t="shared" si="17"/>
        <v/>
      </c>
      <c r="AT32" s="68" t="str">
        <f t="shared" si="18"/>
        <v/>
      </c>
      <c r="AU32" s="68" t="str">
        <f t="shared" si="19"/>
        <v/>
      </c>
      <c r="AV32" s="159" t="str">
        <f t="shared" si="20"/>
        <v/>
      </c>
      <c r="AW32" s="68" t="str">
        <f t="shared" si="21"/>
        <v/>
      </c>
      <c r="AX32" s="68" t="str">
        <f t="shared" si="22"/>
        <v/>
      </c>
      <c r="AY32" s="68" t="str">
        <f t="shared" si="23"/>
        <v/>
      </c>
      <c r="AZ32" s="68" t="str">
        <f t="shared" si="24"/>
        <v/>
      </c>
      <c r="BA32" s="68" t="str">
        <f t="shared" si="25"/>
        <v/>
      </c>
      <c r="BB32" s="68" t="str">
        <f t="shared" si="26"/>
        <v/>
      </c>
      <c r="BC32" s="68" t="str">
        <f t="shared" si="27"/>
        <v/>
      </c>
      <c r="BD32" s="68" t="str">
        <f t="shared" si="28"/>
        <v/>
      </c>
      <c r="BE32" s="68" t="str">
        <f t="shared" si="29"/>
        <v/>
      </c>
      <c r="BF32" s="159" t="str">
        <f t="shared" si="30"/>
        <v/>
      </c>
      <c r="BG32" s="165">
        <v>30</v>
      </c>
      <c r="BH32" s="150" t="str">
        <f t="shared" si="31"/>
        <v/>
      </c>
      <c r="BI32" s="150" t="str">
        <f t="shared" si="34"/>
        <v/>
      </c>
      <c r="BJ32" s="150" t="str">
        <f t="shared" si="0"/>
        <v/>
      </c>
      <c r="BK32" s="162"/>
      <c r="BL32" s="167" t="str">
        <f t="shared" si="32"/>
        <v/>
      </c>
      <c r="BM32" s="160" t="str">
        <f t="shared" si="33"/>
        <v/>
      </c>
      <c r="BN32" s="162"/>
      <c r="BO32" s="162"/>
    </row>
    <row r="33" spans="1:67" ht="17.100000000000001" customHeight="1" x14ac:dyDescent="0.35">
      <c r="A33" s="131">
        <v>31</v>
      </c>
      <c r="B33" s="157"/>
      <c r="C33" s="157"/>
      <c r="D33" s="157"/>
      <c r="E33" s="158"/>
      <c r="F33" s="158"/>
      <c r="G33" s="158"/>
      <c r="H33" s="157"/>
      <c r="I33" s="157"/>
      <c r="J33" s="157"/>
      <c r="K33" s="158"/>
      <c r="L33" s="158"/>
      <c r="M33" s="158"/>
      <c r="N33" s="157"/>
      <c r="O33" s="157"/>
      <c r="P33" s="157"/>
      <c r="Q33" s="158"/>
      <c r="R33" s="158"/>
      <c r="S33" s="158"/>
      <c r="T33" s="157"/>
      <c r="U33" s="157"/>
      <c r="V33" s="157"/>
      <c r="W33" s="158"/>
      <c r="X33" s="158"/>
      <c r="Y33" s="158"/>
      <c r="Z33" s="157"/>
      <c r="AA33" s="157"/>
      <c r="AB33" s="157"/>
      <c r="AC33" s="68" t="str">
        <f t="shared" si="1"/>
        <v/>
      </c>
      <c r="AD33" s="68" t="str">
        <f t="shared" si="2"/>
        <v/>
      </c>
      <c r="AE33" s="68" t="str">
        <f t="shared" si="3"/>
        <v/>
      </c>
      <c r="AF33" s="68" t="str">
        <f t="shared" si="4"/>
        <v/>
      </c>
      <c r="AG33" s="68" t="str">
        <f t="shared" si="5"/>
        <v/>
      </c>
      <c r="AH33" s="68" t="str">
        <f t="shared" si="6"/>
        <v/>
      </c>
      <c r="AI33" s="68" t="str">
        <f t="shared" si="7"/>
        <v/>
      </c>
      <c r="AJ33" s="68" t="str">
        <f t="shared" si="8"/>
        <v/>
      </c>
      <c r="AK33" s="68" t="str">
        <f t="shared" si="9"/>
        <v/>
      </c>
      <c r="AL33" s="159" t="str">
        <f t="shared" si="10"/>
        <v/>
      </c>
      <c r="AM33" s="68" t="str">
        <f t="shared" si="11"/>
        <v/>
      </c>
      <c r="AN33" s="68" t="str">
        <f t="shared" si="12"/>
        <v/>
      </c>
      <c r="AO33" s="68" t="str">
        <f t="shared" si="13"/>
        <v/>
      </c>
      <c r="AP33" s="68" t="str">
        <f t="shared" si="14"/>
        <v/>
      </c>
      <c r="AQ33" s="68" t="str">
        <f t="shared" si="15"/>
        <v/>
      </c>
      <c r="AR33" s="68" t="str">
        <f t="shared" si="16"/>
        <v/>
      </c>
      <c r="AS33" s="68" t="str">
        <f t="shared" si="17"/>
        <v/>
      </c>
      <c r="AT33" s="68" t="str">
        <f t="shared" si="18"/>
        <v/>
      </c>
      <c r="AU33" s="68" t="str">
        <f t="shared" si="19"/>
        <v/>
      </c>
      <c r="AV33" s="159" t="str">
        <f t="shared" si="20"/>
        <v/>
      </c>
      <c r="AW33" s="68" t="str">
        <f t="shared" si="21"/>
        <v/>
      </c>
      <c r="AX33" s="68" t="str">
        <f t="shared" si="22"/>
        <v/>
      </c>
      <c r="AY33" s="68" t="str">
        <f t="shared" si="23"/>
        <v/>
      </c>
      <c r="AZ33" s="68" t="str">
        <f t="shared" si="24"/>
        <v/>
      </c>
      <c r="BA33" s="68" t="str">
        <f t="shared" si="25"/>
        <v/>
      </c>
      <c r="BB33" s="68" t="str">
        <f t="shared" si="26"/>
        <v/>
      </c>
      <c r="BC33" s="68" t="str">
        <f t="shared" si="27"/>
        <v/>
      </c>
      <c r="BD33" s="68" t="str">
        <f t="shared" si="28"/>
        <v/>
      </c>
      <c r="BE33" s="68" t="str">
        <f t="shared" si="29"/>
        <v/>
      </c>
      <c r="BF33" s="159" t="str">
        <f t="shared" si="30"/>
        <v/>
      </c>
      <c r="BG33" s="165">
        <v>31</v>
      </c>
      <c r="BH33" s="150" t="str">
        <f t="shared" si="31"/>
        <v/>
      </c>
      <c r="BI33" s="150" t="str">
        <f t="shared" si="34"/>
        <v/>
      </c>
      <c r="BJ33" s="150" t="str">
        <f t="shared" si="0"/>
        <v/>
      </c>
      <c r="BK33" s="162"/>
      <c r="BL33" s="167" t="str">
        <f t="shared" si="32"/>
        <v/>
      </c>
      <c r="BM33" s="160" t="str">
        <f t="shared" si="33"/>
        <v/>
      </c>
      <c r="BN33" s="162"/>
      <c r="BO33" s="162"/>
    </row>
    <row r="34" spans="1:67" ht="17.100000000000001" customHeight="1" x14ac:dyDescent="0.35">
      <c r="A34" s="131">
        <v>32</v>
      </c>
      <c r="B34" s="157"/>
      <c r="C34" s="157"/>
      <c r="D34" s="157"/>
      <c r="E34" s="158"/>
      <c r="F34" s="158"/>
      <c r="G34" s="158"/>
      <c r="H34" s="157"/>
      <c r="I34" s="157"/>
      <c r="J34" s="157"/>
      <c r="K34" s="158"/>
      <c r="L34" s="158"/>
      <c r="M34" s="158"/>
      <c r="N34" s="157"/>
      <c r="O34" s="157"/>
      <c r="P34" s="157"/>
      <c r="Q34" s="158"/>
      <c r="R34" s="158"/>
      <c r="S34" s="158"/>
      <c r="T34" s="157"/>
      <c r="U34" s="157"/>
      <c r="V34" s="157"/>
      <c r="W34" s="158"/>
      <c r="X34" s="158"/>
      <c r="Y34" s="158"/>
      <c r="Z34" s="157"/>
      <c r="AA34" s="157"/>
      <c r="AB34" s="157"/>
      <c r="AC34" s="68" t="str">
        <f t="shared" si="1"/>
        <v/>
      </c>
      <c r="AD34" s="68" t="str">
        <f t="shared" si="2"/>
        <v/>
      </c>
      <c r="AE34" s="68" t="str">
        <f t="shared" si="3"/>
        <v/>
      </c>
      <c r="AF34" s="68" t="str">
        <f t="shared" si="4"/>
        <v/>
      </c>
      <c r="AG34" s="68" t="str">
        <f t="shared" si="5"/>
        <v/>
      </c>
      <c r="AH34" s="68" t="str">
        <f t="shared" si="6"/>
        <v/>
      </c>
      <c r="AI34" s="68" t="str">
        <f t="shared" si="7"/>
        <v/>
      </c>
      <c r="AJ34" s="68" t="str">
        <f t="shared" si="8"/>
        <v/>
      </c>
      <c r="AK34" s="68" t="str">
        <f t="shared" si="9"/>
        <v/>
      </c>
      <c r="AL34" s="159" t="str">
        <f t="shared" si="10"/>
        <v/>
      </c>
      <c r="AM34" s="68" t="str">
        <f t="shared" si="11"/>
        <v/>
      </c>
      <c r="AN34" s="68" t="str">
        <f t="shared" si="12"/>
        <v/>
      </c>
      <c r="AO34" s="68" t="str">
        <f t="shared" si="13"/>
        <v/>
      </c>
      <c r="AP34" s="68" t="str">
        <f t="shared" si="14"/>
        <v/>
      </c>
      <c r="AQ34" s="68" t="str">
        <f t="shared" si="15"/>
        <v/>
      </c>
      <c r="AR34" s="68" t="str">
        <f t="shared" si="16"/>
        <v/>
      </c>
      <c r="AS34" s="68" t="str">
        <f t="shared" si="17"/>
        <v/>
      </c>
      <c r="AT34" s="68" t="str">
        <f t="shared" si="18"/>
        <v/>
      </c>
      <c r="AU34" s="68" t="str">
        <f t="shared" si="19"/>
        <v/>
      </c>
      <c r="AV34" s="159" t="str">
        <f t="shared" si="20"/>
        <v/>
      </c>
      <c r="AW34" s="68" t="str">
        <f t="shared" si="21"/>
        <v/>
      </c>
      <c r="AX34" s="68" t="str">
        <f t="shared" si="22"/>
        <v/>
      </c>
      <c r="AY34" s="68" t="str">
        <f t="shared" si="23"/>
        <v/>
      </c>
      <c r="AZ34" s="68" t="str">
        <f t="shared" si="24"/>
        <v/>
      </c>
      <c r="BA34" s="68" t="str">
        <f t="shared" si="25"/>
        <v/>
      </c>
      <c r="BB34" s="68" t="str">
        <f t="shared" si="26"/>
        <v/>
      </c>
      <c r="BC34" s="68" t="str">
        <f t="shared" si="27"/>
        <v/>
      </c>
      <c r="BD34" s="68" t="str">
        <f t="shared" si="28"/>
        <v/>
      </c>
      <c r="BE34" s="68" t="str">
        <f t="shared" si="29"/>
        <v/>
      </c>
      <c r="BF34" s="159" t="str">
        <f t="shared" si="30"/>
        <v/>
      </c>
      <c r="BG34" s="165">
        <v>32</v>
      </c>
      <c r="BH34" s="150" t="str">
        <f t="shared" si="31"/>
        <v/>
      </c>
      <c r="BI34" s="150" t="str">
        <f t="shared" si="34"/>
        <v/>
      </c>
      <c r="BJ34" s="150" t="str">
        <f t="shared" si="0"/>
        <v/>
      </c>
      <c r="BK34" s="162"/>
      <c r="BL34" s="167" t="str">
        <f t="shared" si="32"/>
        <v/>
      </c>
      <c r="BM34" s="160" t="str">
        <f t="shared" si="33"/>
        <v/>
      </c>
      <c r="BN34" s="162"/>
      <c r="BO34" s="162"/>
    </row>
    <row r="35" spans="1:67" ht="17.100000000000001" customHeight="1" x14ac:dyDescent="0.35">
      <c r="A35" s="131">
        <v>33</v>
      </c>
      <c r="B35" s="157"/>
      <c r="C35" s="157"/>
      <c r="D35" s="157"/>
      <c r="E35" s="158"/>
      <c r="F35" s="158"/>
      <c r="G35" s="158"/>
      <c r="H35" s="157"/>
      <c r="I35" s="157"/>
      <c r="J35" s="157"/>
      <c r="K35" s="158"/>
      <c r="L35" s="158"/>
      <c r="M35" s="158"/>
      <c r="N35" s="157"/>
      <c r="O35" s="157"/>
      <c r="P35" s="157"/>
      <c r="Q35" s="158"/>
      <c r="R35" s="158"/>
      <c r="S35" s="158"/>
      <c r="T35" s="157"/>
      <c r="U35" s="157"/>
      <c r="V35" s="157"/>
      <c r="W35" s="158"/>
      <c r="X35" s="158"/>
      <c r="Y35" s="158"/>
      <c r="Z35" s="157"/>
      <c r="AA35" s="157"/>
      <c r="AB35" s="157"/>
      <c r="AC35" s="68" t="str">
        <f t="shared" si="1"/>
        <v/>
      </c>
      <c r="AD35" s="68" t="str">
        <f t="shared" si="2"/>
        <v/>
      </c>
      <c r="AE35" s="68" t="str">
        <f t="shared" si="3"/>
        <v/>
      </c>
      <c r="AF35" s="68" t="str">
        <f t="shared" si="4"/>
        <v/>
      </c>
      <c r="AG35" s="68" t="str">
        <f t="shared" si="5"/>
        <v/>
      </c>
      <c r="AH35" s="68" t="str">
        <f t="shared" si="6"/>
        <v/>
      </c>
      <c r="AI35" s="68" t="str">
        <f t="shared" si="7"/>
        <v/>
      </c>
      <c r="AJ35" s="68" t="str">
        <f t="shared" si="8"/>
        <v/>
      </c>
      <c r="AK35" s="68" t="str">
        <f t="shared" si="9"/>
        <v/>
      </c>
      <c r="AL35" s="159" t="str">
        <f t="shared" si="10"/>
        <v/>
      </c>
      <c r="AM35" s="68" t="str">
        <f t="shared" si="11"/>
        <v/>
      </c>
      <c r="AN35" s="68" t="str">
        <f t="shared" si="12"/>
        <v/>
      </c>
      <c r="AO35" s="68" t="str">
        <f t="shared" si="13"/>
        <v/>
      </c>
      <c r="AP35" s="68" t="str">
        <f t="shared" si="14"/>
        <v/>
      </c>
      <c r="AQ35" s="68" t="str">
        <f t="shared" si="15"/>
        <v/>
      </c>
      <c r="AR35" s="68" t="str">
        <f t="shared" si="16"/>
        <v/>
      </c>
      <c r="AS35" s="68" t="str">
        <f t="shared" si="17"/>
        <v/>
      </c>
      <c r="AT35" s="68" t="str">
        <f t="shared" si="18"/>
        <v/>
      </c>
      <c r="AU35" s="68" t="str">
        <f t="shared" si="19"/>
        <v/>
      </c>
      <c r="AV35" s="159" t="str">
        <f t="shared" si="20"/>
        <v/>
      </c>
      <c r="AW35" s="68" t="str">
        <f t="shared" si="21"/>
        <v/>
      </c>
      <c r="AX35" s="68" t="str">
        <f t="shared" si="22"/>
        <v/>
      </c>
      <c r="AY35" s="68" t="str">
        <f t="shared" si="23"/>
        <v/>
      </c>
      <c r="AZ35" s="68" t="str">
        <f t="shared" si="24"/>
        <v/>
      </c>
      <c r="BA35" s="68" t="str">
        <f t="shared" si="25"/>
        <v/>
      </c>
      <c r="BB35" s="68" t="str">
        <f t="shared" si="26"/>
        <v/>
      </c>
      <c r="BC35" s="68" t="str">
        <f t="shared" si="27"/>
        <v/>
      </c>
      <c r="BD35" s="68" t="str">
        <f t="shared" si="28"/>
        <v/>
      </c>
      <c r="BE35" s="68" t="str">
        <f t="shared" si="29"/>
        <v/>
      </c>
      <c r="BF35" s="159" t="str">
        <f t="shared" si="30"/>
        <v/>
      </c>
      <c r="BG35" s="165">
        <v>33</v>
      </c>
      <c r="BH35" s="150" t="str">
        <f t="shared" si="31"/>
        <v/>
      </c>
      <c r="BI35" s="150" t="str">
        <f t="shared" si="34"/>
        <v/>
      </c>
      <c r="BJ35" s="150" t="str">
        <f t="shared" si="0"/>
        <v/>
      </c>
      <c r="BK35" s="162"/>
      <c r="BL35" s="167" t="str">
        <f t="shared" si="32"/>
        <v/>
      </c>
      <c r="BM35" s="160" t="str">
        <f t="shared" si="33"/>
        <v/>
      </c>
      <c r="BN35" s="162"/>
      <c r="BO35" s="162"/>
    </row>
    <row r="36" spans="1:67" ht="17.100000000000001" customHeight="1" x14ac:dyDescent="0.35">
      <c r="A36" s="131">
        <v>34</v>
      </c>
      <c r="B36" s="157"/>
      <c r="C36" s="157"/>
      <c r="D36" s="157"/>
      <c r="E36" s="158"/>
      <c r="F36" s="158"/>
      <c r="G36" s="158"/>
      <c r="H36" s="157"/>
      <c r="I36" s="157"/>
      <c r="J36" s="157"/>
      <c r="K36" s="158"/>
      <c r="L36" s="158"/>
      <c r="M36" s="158"/>
      <c r="N36" s="157"/>
      <c r="O36" s="157"/>
      <c r="P36" s="157"/>
      <c r="Q36" s="158"/>
      <c r="R36" s="158"/>
      <c r="S36" s="158"/>
      <c r="T36" s="157"/>
      <c r="U36" s="157"/>
      <c r="V36" s="157"/>
      <c r="W36" s="158"/>
      <c r="X36" s="158"/>
      <c r="Y36" s="158"/>
      <c r="Z36" s="157"/>
      <c r="AA36" s="157"/>
      <c r="AB36" s="157"/>
      <c r="AC36" s="68" t="str">
        <f t="shared" si="1"/>
        <v/>
      </c>
      <c r="AD36" s="68" t="str">
        <f t="shared" si="2"/>
        <v/>
      </c>
      <c r="AE36" s="68" t="str">
        <f t="shared" si="3"/>
        <v/>
      </c>
      <c r="AF36" s="68" t="str">
        <f t="shared" si="4"/>
        <v/>
      </c>
      <c r="AG36" s="68" t="str">
        <f t="shared" si="5"/>
        <v/>
      </c>
      <c r="AH36" s="68" t="str">
        <f t="shared" si="6"/>
        <v/>
      </c>
      <c r="AI36" s="68" t="str">
        <f t="shared" si="7"/>
        <v/>
      </c>
      <c r="AJ36" s="68" t="str">
        <f t="shared" si="8"/>
        <v/>
      </c>
      <c r="AK36" s="68" t="str">
        <f t="shared" si="9"/>
        <v/>
      </c>
      <c r="AL36" s="159" t="str">
        <f t="shared" si="10"/>
        <v/>
      </c>
      <c r="AM36" s="68" t="str">
        <f t="shared" si="11"/>
        <v/>
      </c>
      <c r="AN36" s="68" t="str">
        <f t="shared" si="12"/>
        <v/>
      </c>
      <c r="AO36" s="68" t="str">
        <f t="shared" si="13"/>
        <v/>
      </c>
      <c r="AP36" s="68" t="str">
        <f t="shared" si="14"/>
        <v/>
      </c>
      <c r="AQ36" s="68" t="str">
        <f t="shared" si="15"/>
        <v/>
      </c>
      <c r="AR36" s="68" t="str">
        <f t="shared" si="16"/>
        <v/>
      </c>
      <c r="AS36" s="68" t="str">
        <f t="shared" si="17"/>
        <v/>
      </c>
      <c r="AT36" s="68" t="str">
        <f t="shared" si="18"/>
        <v/>
      </c>
      <c r="AU36" s="68" t="str">
        <f t="shared" si="19"/>
        <v/>
      </c>
      <c r="AV36" s="159" t="str">
        <f t="shared" si="20"/>
        <v/>
      </c>
      <c r="AW36" s="68" t="str">
        <f t="shared" si="21"/>
        <v/>
      </c>
      <c r="AX36" s="68" t="str">
        <f t="shared" si="22"/>
        <v/>
      </c>
      <c r="AY36" s="68" t="str">
        <f t="shared" si="23"/>
        <v/>
      </c>
      <c r="AZ36" s="68" t="str">
        <f t="shared" si="24"/>
        <v/>
      </c>
      <c r="BA36" s="68" t="str">
        <f t="shared" si="25"/>
        <v/>
      </c>
      <c r="BB36" s="68" t="str">
        <f t="shared" si="26"/>
        <v/>
      </c>
      <c r="BC36" s="68" t="str">
        <f t="shared" si="27"/>
        <v/>
      </c>
      <c r="BD36" s="68" t="str">
        <f t="shared" si="28"/>
        <v/>
      </c>
      <c r="BE36" s="68" t="str">
        <f t="shared" si="29"/>
        <v/>
      </c>
      <c r="BF36" s="159" t="str">
        <f t="shared" si="30"/>
        <v/>
      </c>
      <c r="BG36" s="165">
        <v>34</v>
      </c>
      <c r="BH36" s="150" t="str">
        <f t="shared" si="31"/>
        <v/>
      </c>
      <c r="BI36" s="150" t="str">
        <f t="shared" si="34"/>
        <v/>
      </c>
      <c r="BJ36" s="150" t="str">
        <f t="shared" si="0"/>
        <v/>
      </c>
      <c r="BK36" s="162"/>
      <c r="BL36" s="167" t="str">
        <f t="shared" si="32"/>
        <v/>
      </c>
      <c r="BM36" s="160" t="str">
        <f t="shared" si="33"/>
        <v/>
      </c>
      <c r="BN36" s="162"/>
      <c r="BO36" s="162"/>
    </row>
    <row r="37" spans="1:67" ht="17.100000000000001" customHeight="1" x14ac:dyDescent="0.35">
      <c r="A37" s="131">
        <v>35</v>
      </c>
      <c r="B37" s="157"/>
      <c r="C37" s="157"/>
      <c r="D37" s="157"/>
      <c r="E37" s="158"/>
      <c r="F37" s="158"/>
      <c r="G37" s="158"/>
      <c r="H37" s="157"/>
      <c r="I37" s="157"/>
      <c r="J37" s="157"/>
      <c r="K37" s="158"/>
      <c r="L37" s="158"/>
      <c r="M37" s="158"/>
      <c r="N37" s="157"/>
      <c r="O37" s="157"/>
      <c r="P37" s="157"/>
      <c r="Q37" s="158"/>
      <c r="R37" s="158"/>
      <c r="S37" s="158"/>
      <c r="T37" s="157"/>
      <c r="U37" s="157"/>
      <c r="V37" s="157"/>
      <c r="W37" s="158"/>
      <c r="X37" s="158"/>
      <c r="Y37" s="158"/>
      <c r="Z37" s="157"/>
      <c r="AA37" s="157"/>
      <c r="AB37" s="157"/>
      <c r="AC37" s="68" t="str">
        <f t="shared" si="1"/>
        <v/>
      </c>
      <c r="AD37" s="68" t="str">
        <f t="shared" si="2"/>
        <v/>
      </c>
      <c r="AE37" s="68" t="str">
        <f t="shared" si="3"/>
        <v/>
      </c>
      <c r="AF37" s="68" t="str">
        <f t="shared" si="4"/>
        <v/>
      </c>
      <c r="AG37" s="68" t="str">
        <f t="shared" si="5"/>
        <v/>
      </c>
      <c r="AH37" s="68" t="str">
        <f t="shared" si="6"/>
        <v/>
      </c>
      <c r="AI37" s="68" t="str">
        <f t="shared" si="7"/>
        <v/>
      </c>
      <c r="AJ37" s="68" t="str">
        <f t="shared" si="8"/>
        <v/>
      </c>
      <c r="AK37" s="68" t="str">
        <f t="shared" si="9"/>
        <v/>
      </c>
      <c r="AL37" s="159" t="str">
        <f t="shared" si="10"/>
        <v/>
      </c>
      <c r="AM37" s="68" t="str">
        <f t="shared" si="11"/>
        <v/>
      </c>
      <c r="AN37" s="68" t="str">
        <f t="shared" si="12"/>
        <v/>
      </c>
      <c r="AO37" s="68" t="str">
        <f t="shared" si="13"/>
        <v/>
      </c>
      <c r="AP37" s="68" t="str">
        <f t="shared" si="14"/>
        <v/>
      </c>
      <c r="AQ37" s="68" t="str">
        <f t="shared" si="15"/>
        <v/>
      </c>
      <c r="AR37" s="68" t="str">
        <f t="shared" si="16"/>
        <v/>
      </c>
      <c r="AS37" s="68" t="str">
        <f t="shared" si="17"/>
        <v/>
      </c>
      <c r="AT37" s="68" t="str">
        <f t="shared" si="18"/>
        <v/>
      </c>
      <c r="AU37" s="68" t="str">
        <f t="shared" si="19"/>
        <v/>
      </c>
      <c r="AV37" s="159" t="str">
        <f t="shared" si="20"/>
        <v/>
      </c>
      <c r="AW37" s="68" t="str">
        <f t="shared" si="21"/>
        <v/>
      </c>
      <c r="AX37" s="68" t="str">
        <f t="shared" si="22"/>
        <v/>
      </c>
      <c r="AY37" s="68" t="str">
        <f t="shared" si="23"/>
        <v/>
      </c>
      <c r="AZ37" s="68" t="str">
        <f t="shared" si="24"/>
        <v/>
      </c>
      <c r="BA37" s="68" t="str">
        <f t="shared" si="25"/>
        <v/>
      </c>
      <c r="BB37" s="68" t="str">
        <f t="shared" si="26"/>
        <v/>
      </c>
      <c r="BC37" s="68" t="str">
        <f t="shared" si="27"/>
        <v/>
      </c>
      <c r="BD37" s="68" t="str">
        <f t="shared" si="28"/>
        <v/>
      </c>
      <c r="BE37" s="68" t="str">
        <f t="shared" si="29"/>
        <v/>
      </c>
      <c r="BF37" s="159" t="str">
        <f t="shared" si="30"/>
        <v/>
      </c>
      <c r="BG37" s="165">
        <v>35</v>
      </c>
      <c r="BH37" s="150" t="str">
        <f t="shared" si="31"/>
        <v/>
      </c>
      <c r="BI37" s="150" t="str">
        <f t="shared" si="34"/>
        <v/>
      </c>
      <c r="BJ37" s="150" t="str">
        <f t="shared" si="0"/>
        <v/>
      </c>
      <c r="BK37" s="162"/>
      <c r="BL37" s="167" t="str">
        <f t="shared" si="32"/>
        <v/>
      </c>
      <c r="BM37" s="160" t="str">
        <f t="shared" si="33"/>
        <v/>
      </c>
      <c r="BN37" s="162"/>
      <c r="BO37" s="162"/>
    </row>
    <row r="38" spans="1:67" ht="17.100000000000001" customHeight="1" x14ac:dyDescent="0.35">
      <c r="A38" s="131">
        <v>36</v>
      </c>
      <c r="B38" s="157"/>
      <c r="C38" s="157"/>
      <c r="D38" s="157"/>
      <c r="E38" s="158"/>
      <c r="F38" s="158"/>
      <c r="G38" s="158"/>
      <c r="H38" s="157"/>
      <c r="I38" s="157"/>
      <c r="J38" s="157"/>
      <c r="K38" s="158"/>
      <c r="L38" s="158"/>
      <c r="M38" s="158"/>
      <c r="N38" s="157"/>
      <c r="O38" s="157"/>
      <c r="P38" s="157"/>
      <c r="Q38" s="158"/>
      <c r="R38" s="158"/>
      <c r="S38" s="158"/>
      <c r="T38" s="157"/>
      <c r="U38" s="157"/>
      <c r="V38" s="157"/>
      <c r="W38" s="158"/>
      <c r="X38" s="158"/>
      <c r="Y38" s="158"/>
      <c r="Z38" s="157"/>
      <c r="AA38" s="157"/>
      <c r="AB38" s="157"/>
      <c r="AC38" s="68" t="str">
        <f t="shared" si="1"/>
        <v/>
      </c>
      <c r="AD38" s="68" t="str">
        <f t="shared" si="2"/>
        <v/>
      </c>
      <c r="AE38" s="68" t="str">
        <f t="shared" si="3"/>
        <v/>
      </c>
      <c r="AF38" s="68" t="str">
        <f t="shared" si="4"/>
        <v/>
      </c>
      <c r="AG38" s="68" t="str">
        <f t="shared" si="5"/>
        <v/>
      </c>
      <c r="AH38" s="68" t="str">
        <f t="shared" si="6"/>
        <v/>
      </c>
      <c r="AI38" s="68" t="str">
        <f t="shared" si="7"/>
        <v/>
      </c>
      <c r="AJ38" s="68" t="str">
        <f t="shared" si="8"/>
        <v/>
      </c>
      <c r="AK38" s="68" t="str">
        <f t="shared" si="9"/>
        <v/>
      </c>
      <c r="AL38" s="159" t="str">
        <f t="shared" si="10"/>
        <v/>
      </c>
      <c r="AM38" s="68" t="str">
        <f t="shared" si="11"/>
        <v/>
      </c>
      <c r="AN38" s="68" t="str">
        <f t="shared" si="12"/>
        <v/>
      </c>
      <c r="AO38" s="68" t="str">
        <f t="shared" si="13"/>
        <v/>
      </c>
      <c r="AP38" s="68" t="str">
        <f t="shared" si="14"/>
        <v/>
      </c>
      <c r="AQ38" s="68" t="str">
        <f t="shared" si="15"/>
        <v/>
      </c>
      <c r="AR38" s="68" t="str">
        <f t="shared" si="16"/>
        <v/>
      </c>
      <c r="AS38" s="68" t="str">
        <f t="shared" si="17"/>
        <v/>
      </c>
      <c r="AT38" s="68" t="str">
        <f t="shared" si="18"/>
        <v/>
      </c>
      <c r="AU38" s="68" t="str">
        <f t="shared" si="19"/>
        <v/>
      </c>
      <c r="AV38" s="159" t="str">
        <f t="shared" si="20"/>
        <v/>
      </c>
      <c r="AW38" s="68" t="str">
        <f t="shared" si="21"/>
        <v/>
      </c>
      <c r="AX38" s="68" t="str">
        <f t="shared" si="22"/>
        <v/>
      </c>
      <c r="AY38" s="68" t="str">
        <f t="shared" si="23"/>
        <v/>
      </c>
      <c r="AZ38" s="68" t="str">
        <f t="shared" si="24"/>
        <v/>
      </c>
      <c r="BA38" s="68" t="str">
        <f t="shared" si="25"/>
        <v/>
      </c>
      <c r="BB38" s="68" t="str">
        <f t="shared" si="26"/>
        <v/>
      </c>
      <c r="BC38" s="68" t="str">
        <f t="shared" si="27"/>
        <v/>
      </c>
      <c r="BD38" s="68" t="str">
        <f t="shared" si="28"/>
        <v/>
      </c>
      <c r="BE38" s="68" t="str">
        <f t="shared" si="29"/>
        <v/>
      </c>
      <c r="BF38" s="159" t="str">
        <f t="shared" si="30"/>
        <v/>
      </c>
      <c r="BG38" s="165">
        <v>36</v>
      </c>
      <c r="BH38" s="150" t="str">
        <f t="shared" si="31"/>
        <v/>
      </c>
      <c r="BI38" s="150" t="str">
        <f t="shared" si="34"/>
        <v/>
      </c>
      <c r="BJ38" s="150" t="str">
        <f t="shared" si="0"/>
        <v/>
      </c>
      <c r="BK38" s="162"/>
      <c r="BL38" s="167" t="str">
        <f t="shared" si="32"/>
        <v/>
      </c>
      <c r="BM38" s="160" t="str">
        <f t="shared" si="33"/>
        <v/>
      </c>
      <c r="BN38" s="162"/>
      <c r="BO38" s="162"/>
    </row>
    <row r="39" spans="1:67" ht="17.100000000000001" customHeight="1" x14ac:dyDescent="0.35">
      <c r="A39" s="131">
        <v>37</v>
      </c>
      <c r="B39" s="157"/>
      <c r="C39" s="157"/>
      <c r="D39" s="157"/>
      <c r="E39" s="158"/>
      <c r="F39" s="158"/>
      <c r="G39" s="158"/>
      <c r="H39" s="157"/>
      <c r="I39" s="157"/>
      <c r="J39" s="157"/>
      <c r="K39" s="158"/>
      <c r="L39" s="158"/>
      <c r="M39" s="158"/>
      <c r="N39" s="157"/>
      <c r="O39" s="157"/>
      <c r="P39" s="157"/>
      <c r="Q39" s="158"/>
      <c r="R39" s="158"/>
      <c r="S39" s="158"/>
      <c r="T39" s="157"/>
      <c r="U39" s="157"/>
      <c r="V39" s="157"/>
      <c r="W39" s="158"/>
      <c r="X39" s="158"/>
      <c r="Y39" s="158"/>
      <c r="Z39" s="157"/>
      <c r="AA39" s="157"/>
      <c r="AB39" s="157"/>
      <c r="AC39" s="68" t="str">
        <f t="shared" si="1"/>
        <v/>
      </c>
      <c r="AD39" s="68" t="str">
        <f t="shared" si="2"/>
        <v/>
      </c>
      <c r="AE39" s="68" t="str">
        <f t="shared" si="3"/>
        <v/>
      </c>
      <c r="AF39" s="68" t="str">
        <f t="shared" si="4"/>
        <v/>
      </c>
      <c r="AG39" s="68" t="str">
        <f t="shared" si="5"/>
        <v/>
      </c>
      <c r="AH39" s="68" t="str">
        <f t="shared" si="6"/>
        <v/>
      </c>
      <c r="AI39" s="68" t="str">
        <f t="shared" si="7"/>
        <v/>
      </c>
      <c r="AJ39" s="68" t="str">
        <f t="shared" si="8"/>
        <v/>
      </c>
      <c r="AK39" s="68" t="str">
        <f t="shared" si="9"/>
        <v/>
      </c>
      <c r="AL39" s="159" t="str">
        <f t="shared" si="10"/>
        <v/>
      </c>
      <c r="AM39" s="68" t="str">
        <f t="shared" si="11"/>
        <v/>
      </c>
      <c r="AN39" s="68" t="str">
        <f t="shared" si="12"/>
        <v/>
      </c>
      <c r="AO39" s="68" t="str">
        <f t="shared" si="13"/>
        <v/>
      </c>
      <c r="AP39" s="68" t="str">
        <f t="shared" si="14"/>
        <v/>
      </c>
      <c r="AQ39" s="68" t="str">
        <f t="shared" si="15"/>
        <v/>
      </c>
      <c r="AR39" s="68" t="str">
        <f t="shared" si="16"/>
        <v/>
      </c>
      <c r="AS39" s="68" t="str">
        <f t="shared" si="17"/>
        <v/>
      </c>
      <c r="AT39" s="68" t="str">
        <f t="shared" si="18"/>
        <v/>
      </c>
      <c r="AU39" s="68" t="str">
        <f t="shared" si="19"/>
        <v/>
      </c>
      <c r="AV39" s="159" t="str">
        <f t="shared" si="20"/>
        <v/>
      </c>
      <c r="AW39" s="68" t="str">
        <f t="shared" si="21"/>
        <v/>
      </c>
      <c r="AX39" s="68" t="str">
        <f t="shared" si="22"/>
        <v/>
      </c>
      <c r="AY39" s="68" t="str">
        <f t="shared" si="23"/>
        <v/>
      </c>
      <c r="AZ39" s="68" t="str">
        <f t="shared" si="24"/>
        <v/>
      </c>
      <c r="BA39" s="68" t="str">
        <f t="shared" si="25"/>
        <v/>
      </c>
      <c r="BB39" s="68" t="str">
        <f t="shared" si="26"/>
        <v/>
      </c>
      <c r="BC39" s="68" t="str">
        <f t="shared" si="27"/>
        <v/>
      </c>
      <c r="BD39" s="68" t="str">
        <f t="shared" si="28"/>
        <v/>
      </c>
      <c r="BE39" s="68" t="str">
        <f t="shared" si="29"/>
        <v/>
      </c>
      <c r="BF39" s="159" t="str">
        <f t="shared" si="30"/>
        <v/>
      </c>
      <c r="BG39" s="165">
        <v>37</v>
      </c>
      <c r="BH39" s="150" t="str">
        <f t="shared" si="31"/>
        <v/>
      </c>
      <c r="BI39" s="150" t="str">
        <f t="shared" si="34"/>
        <v/>
      </c>
      <c r="BJ39" s="150" t="str">
        <f t="shared" si="0"/>
        <v/>
      </c>
      <c r="BK39" s="162"/>
      <c r="BL39" s="167" t="str">
        <f t="shared" si="32"/>
        <v/>
      </c>
      <c r="BM39" s="160" t="str">
        <f t="shared" si="33"/>
        <v/>
      </c>
      <c r="BN39" s="162"/>
      <c r="BO39" s="162"/>
    </row>
    <row r="40" spans="1:67" ht="17.100000000000001" customHeight="1" x14ac:dyDescent="0.35">
      <c r="A40" s="131">
        <v>38</v>
      </c>
      <c r="B40" s="157"/>
      <c r="C40" s="157"/>
      <c r="D40" s="157"/>
      <c r="E40" s="158"/>
      <c r="F40" s="158"/>
      <c r="G40" s="158"/>
      <c r="H40" s="157"/>
      <c r="I40" s="157"/>
      <c r="J40" s="157"/>
      <c r="K40" s="158"/>
      <c r="L40" s="158"/>
      <c r="M40" s="158"/>
      <c r="N40" s="157"/>
      <c r="O40" s="157"/>
      <c r="P40" s="157"/>
      <c r="Q40" s="158"/>
      <c r="R40" s="158"/>
      <c r="S40" s="158"/>
      <c r="T40" s="157"/>
      <c r="U40" s="157"/>
      <c r="V40" s="157"/>
      <c r="W40" s="158"/>
      <c r="X40" s="158"/>
      <c r="Y40" s="158"/>
      <c r="Z40" s="157"/>
      <c r="AA40" s="157"/>
      <c r="AB40" s="157"/>
      <c r="AC40" s="68" t="str">
        <f t="shared" si="1"/>
        <v/>
      </c>
      <c r="AD40" s="68" t="str">
        <f t="shared" si="2"/>
        <v/>
      </c>
      <c r="AE40" s="68" t="str">
        <f t="shared" si="3"/>
        <v/>
      </c>
      <c r="AF40" s="68" t="str">
        <f t="shared" si="4"/>
        <v/>
      </c>
      <c r="AG40" s="68" t="str">
        <f t="shared" si="5"/>
        <v/>
      </c>
      <c r="AH40" s="68" t="str">
        <f t="shared" si="6"/>
        <v/>
      </c>
      <c r="AI40" s="68" t="str">
        <f t="shared" si="7"/>
        <v/>
      </c>
      <c r="AJ40" s="68" t="str">
        <f t="shared" si="8"/>
        <v/>
      </c>
      <c r="AK40" s="68" t="str">
        <f t="shared" si="9"/>
        <v/>
      </c>
      <c r="AL40" s="159" t="str">
        <f t="shared" si="10"/>
        <v/>
      </c>
      <c r="AM40" s="68" t="str">
        <f t="shared" si="11"/>
        <v/>
      </c>
      <c r="AN40" s="68" t="str">
        <f t="shared" si="12"/>
        <v/>
      </c>
      <c r="AO40" s="68" t="str">
        <f t="shared" si="13"/>
        <v/>
      </c>
      <c r="AP40" s="68" t="str">
        <f t="shared" si="14"/>
        <v/>
      </c>
      <c r="AQ40" s="68" t="str">
        <f t="shared" si="15"/>
        <v/>
      </c>
      <c r="AR40" s="68" t="str">
        <f t="shared" si="16"/>
        <v/>
      </c>
      <c r="AS40" s="68" t="str">
        <f t="shared" si="17"/>
        <v/>
      </c>
      <c r="AT40" s="68" t="str">
        <f t="shared" si="18"/>
        <v/>
      </c>
      <c r="AU40" s="68" t="str">
        <f t="shared" si="19"/>
        <v/>
      </c>
      <c r="AV40" s="159" t="str">
        <f t="shared" si="20"/>
        <v/>
      </c>
      <c r="AW40" s="68" t="str">
        <f t="shared" si="21"/>
        <v/>
      </c>
      <c r="AX40" s="68" t="str">
        <f t="shared" si="22"/>
        <v/>
      </c>
      <c r="AY40" s="68" t="str">
        <f t="shared" si="23"/>
        <v/>
      </c>
      <c r="AZ40" s="68" t="str">
        <f t="shared" si="24"/>
        <v/>
      </c>
      <c r="BA40" s="68" t="str">
        <f t="shared" si="25"/>
        <v/>
      </c>
      <c r="BB40" s="68" t="str">
        <f t="shared" si="26"/>
        <v/>
      </c>
      <c r="BC40" s="68" t="str">
        <f t="shared" si="27"/>
        <v/>
      </c>
      <c r="BD40" s="68" t="str">
        <f t="shared" si="28"/>
        <v/>
      </c>
      <c r="BE40" s="68" t="str">
        <f t="shared" si="29"/>
        <v/>
      </c>
      <c r="BF40" s="159" t="str">
        <f t="shared" si="30"/>
        <v/>
      </c>
      <c r="BG40" s="165">
        <v>38</v>
      </c>
      <c r="BH40" s="150" t="str">
        <f t="shared" si="31"/>
        <v/>
      </c>
      <c r="BI40" s="150" t="str">
        <f t="shared" si="34"/>
        <v/>
      </c>
      <c r="BJ40" s="150" t="str">
        <f t="shared" si="0"/>
        <v/>
      </c>
      <c r="BK40" s="162"/>
      <c r="BL40" s="167" t="str">
        <f t="shared" si="32"/>
        <v/>
      </c>
      <c r="BM40" s="160" t="str">
        <f t="shared" si="33"/>
        <v/>
      </c>
      <c r="BN40" s="162"/>
      <c r="BO40" s="162"/>
    </row>
    <row r="41" spans="1:67" ht="17.100000000000001" customHeight="1" x14ac:dyDescent="0.35">
      <c r="A41" s="131">
        <v>39</v>
      </c>
      <c r="B41" s="157"/>
      <c r="C41" s="157"/>
      <c r="D41" s="157"/>
      <c r="E41" s="158"/>
      <c r="F41" s="158"/>
      <c r="G41" s="158"/>
      <c r="H41" s="157"/>
      <c r="I41" s="157"/>
      <c r="J41" s="157"/>
      <c r="K41" s="158"/>
      <c r="L41" s="158"/>
      <c r="M41" s="158"/>
      <c r="N41" s="157"/>
      <c r="O41" s="157"/>
      <c r="P41" s="157"/>
      <c r="Q41" s="158"/>
      <c r="R41" s="158"/>
      <c r="S41" s="158"/>
      <c r="T41" s="157"/>
      <c r="U41" s="157"/>
      <c r="V41" s="157"/>
      <c r="W41" s="158"/>
      <c r="X41" s="158"/>
      <c r="Y41" s="158"/>
      <c r="Z41" s="157"/>
      <c r="AA41" s="157"/>
      <c r="AB41" s="157"/>
      <c r="AC41" s="68" t="str">
        <f t="shared" si="1"/>
        <v/>
      </c>
      <c r="AD41" s="68" t="str">
        <f t="shared" si="2"/>
        <v/>
      </c>
      <c r="AE41" s="68" t="str">
        <f t="shared" si="3"/>
        <v/>
      </c>
      <c r="AF41" s="68" t="str">
        <f t="shared" si="4"/>
        <v/>
      </c>
      <c r="AG41" s="68" t="str">
        <f t="shared" si="5"/>
        <v/>
      </c>
      <c r="AH41" s="68" t="str">
        <f t="shared" si="6"/>
        <v/>
      </c>
      <c r="AI41" s="68" t="str">
        <f t="shared" si="7"/>
        <v/>
      </c>
      <c r="AJ41" s="68" t="str">
        <f t="shared" si="8"/>
        <v/>
      </c>
      <c r="AK41" s="68" t="str">
        <f t="shared" si="9"/>
        <v/>
      </c>
      <c r="AL41" s="159" t="str">
        <f t="shared" si="10"/>
        <v/>
      </c>
      <c r="AM41" s="68" t="str">
        <f t="shared" si="11"/>
        <v/>
      </c>
      <c r="AN41" s="68" t="str">
        <f t="shared" si="12"/>
        <v/>
      </c>
      <c r="AO41" s="68" t="str">
        <f t="shared" si="13"/>
        <v/>
      </c>
      <c r="AP41" s="68" t="str">
        <f t="shared" si="14"/>
        <v/>
      </c>
      <c r="AQ41" s="68" t="str">
        <f t="shared" si="15"/>
        <v/>
      </c>
      <c r="AR41" s="68" t="str">
        <f t="shared" si="16"/>
        <v/>
      </c>
      <c r="AS41" s="68" t="str">
        <f t="shared" si="17"/>
        <v/>
      </c>
      <c r="AT41" s="68" t="str">
        <f t="shared" si="18"/>
        <v/>
      </c>
      <c r="AU41" s="68" t="str">
        <f t="shared" si="19"/>
        <v/>
      </c>
      <c r="AV41" s="159" t="str">
        <f t="shared" si="20"/>
        <v/>
      </c>
      <c r="AW41" s="68" t="str">
        <f t="shared" si="21"/>
        <v/>
      </c>
      <c r="AX41" s="68" t="str">
        <f t="shared" si="22"/>
        <v/>
      </c>
      <c r="AY41" s="68" t="str">
        <f t="shared" si="23"/>
        <v/>
      </c>
      <c r="AZ41" s="68" t="str">
        <f t="shared" si="24"/>
        <v/>
      </c>
      <c r="BA41" s="68" t="str">
        <f t="shared" si="25"/>
        <v/>
      </c>
      <c r="BB41" s="68" t="str">
        <f t="shared" si="26"/>
        <v/>
      </c>
      <c r="BC41" s="68" t="str">
        <f t="shared" si="27"/>
        <v/>
      </c>
      <c r="BD41" s="68" t="str">
        <f t="shared" si="28"/>
        <v/>
      </c>
      <c r="BE41" s="68" t="str">
        <f t="shared" si="29"/>
        <v/>
      </c>
      <c r="BF41" s="159" t="str">
        <f t="shared" si="30"/>
        <v/>
      </c>
      <c r="BG41" s="165">
        <v>39</v>
      </c>
      <c r="BH41" s="150" t="str">
        <f t="shared" si="31"/>
        <v/>
      </c>
      <c r="BI41" s="150" t="str">
        <f t="shared" si="34"/>
        <v/>
      </c>
      <c r="BJ41" s="150" t="str">
        <f t="shared" si="0"/>
        <v/>
      </c>
      <c r="BK41" s="162"/>
      <c r="BL41" s="167" t="str">
        <f t="shared" si="32"/>
        <v/>
      </c>
      <c r="BM41" s="160" t="str">
        <f t="shared" si="33"/>
        <v/>
      </c>
      <c r="BN41" s="162"/>
      <c r="BO41" s="162"/>
    </row>
    <row r="42" spans="1:67" ht="17.100000000000001" customHeight="1" x14ac:dyDescent="0.35">
      <c r="A42" s="131">
        <v>40</v>
      </c>
      <c r="B42" s="157"/>
      <c r="C42" s="157"/>
      <c r="D42" s="157"/>
      <c r="E42" s="158"/>
      <c r="F42" s="158"/>
      <c r="G42" s="158"/>
      <c r="H42" s="157"/>
      <c r="I42" s="157"/>
      <c r="J42" s="157"/>
      <c r="K42" s="158"/>
      <c r="L42" s="158"/>
      <c r="M42" s="158"/>
      <c r="N42" s="157"/>
      <c r="O42" s="157"/>
      <c r="P42" s="157"/>
      <c r="Q42" s="158"/>
      <c r="R42" s="158"/>
      <c r="S42" s="158"/>
      <c r="T42" s="157"/>
      <c r="U42" s="157"/>
      <c r="V42" s="157"/>
      <c r="W42" s="158"/>
      <c r="X42" s="158"/>
      <c r="Y42" s="158"/>
      <c r="Z42" s="157"/>
      <c r="AA42" s="157"/>
      <c r="AB42" s="157"/>
      <c r="AC42" s="68" t="str">
        <f t="shared" si="1"/>
        <v/>
      </c>
      <c r="AD42" s="68" t="str">
        <f t="shared" si="2"/>
        <v/>
      </c>
      <c r="AE42" s="68" t="str">
        <f t="shared" si="3"/>
        <v/>
      </c>
      <c r="AF42" s="68" t="str">
        <f t="shared" si="4"/>
        <v/>
      </c>
      <c r="AG42" s="68" t="str">
        <f t="shared" si="5"/>
        <v/>
      </c>
      <c r="AH42" s="68" t="str">
        <f t="shared" si="6"/>
        <v/>
      </c>
      <c r="AI42" s="68" t="str">
        <f t="shared" si="7"/>
        <v/>
      </c>
      <c r="AJ42" s="68" t="str">
        <f t="shared" si="8"/>
        <v/>
      </c>
      <c r="AK42" s="68" t="str">
        <f t="shared" si="9"/>
        <v/>
      </c>
      <c r="AL42" s="159" t="str">
        <f t="shared" si="10"/>
        <v/>
      </c>
      <c r="AM42" s="68" t="str">
        <f t="shared" si="11"/>
        <v/>
      </c>
      <c r="AN42" s="68" t="str">
        <f t="shared" si="12"/>
        <v/>
      </c>
      <c r="AO42" s="68" t="str">
        <f t="shared" si="13"/>
        <v/>
      </c>
      <c r="AP42" s="68" t="str">
        <f t="shared" si="14"/>
        <v/>
      </c>
      <c r="AQ42" s="68" t="str">
        <f t="shared" si="15"/>
        <v/>
      </c>
      <c r="AR42" s="68" t="str">
        <f t="shared" si="16"/>
        <v/>
      </c>
      <c r="AS42" s="68" t="str">
        <f t="shared" si="17"/>
        <v/>
      </c>
      <c r="AT42" s="68" t="str">
        <f t="shared" si="18"/>
        <v/>
      </c>
      <c r="AU42" s="68" t="str">
        <f t="shared" si="19"/>
        <v/>
      </c>
      <c r="AV42" s="159" t="str">
        <f t="shared" si="20"/>
        <v/>
      </c>
      <c r="AW42" s="68" t="str">
        <f t="shared" si="21"/>
        <v/>
      </c>
      <c r="AX42" s="68" t="str">
        <f t="shared" si="22"/>
        <v/>
      </c>
      <c r="AY42" s="68" t="str">
        <f t="shared" si="23"/>
        <v/>
      </c>
      <c r="AZ42" s="68" t="str">
        <f t="shared" si="24"/>
        <v/>
      </c>
      <c r="BA42" s="68" t="str">
        <f t="shared" si="25"/>
        <v/>
      </c>
      <c r="BB42" s="68" t="str">
        <f t="shared" si="26"/>
        <v/>
      </c>
      <c r="BC42" s="68" t="str">
        <f t="shared" si="27"/>
        <v/>
      </c>
      <c r="BD42" s="68" t="str">
        <f t="shared" si="28"/>
        <v/>
      </c>
      <c r="BE42" s="68" t="str">
        <f t="shared" si="29"/>
        <v/>
      </c>
      <c r="BF42" s="159" t="str">
        <f t="shared" si="30"/>
        <v/>
      </c>
      <c r="BG42" s="165">
        <v>40</v>
      </c>
      <c r="BH42" s="150" t="str">
        <f t="shared" si="31"/>
        <v/>
      </c>
      <c r="BI42" s="150" t="str">
        <f t="shared" si="34"/>
        <v/>
      </c>
      <c r="BJ42" s="150" t="str">
        <f t="shared" si="0"/>
        <v/>
      </c>
      <c r="BK42" s="162"/>
      <c r="BL42" s="167" t="str">
        <f t="shared" si="32"/>
        <v/>
      </c>
      <c r="BM42" s="160" t="str">
        <f t="shared" si="33"/>
        <v/>
      </c>
      <c r="BN42" s="162"/>
      <c r="BO42" s="162"/>
    </row>
    <row r="43" spans="1:67" ht="17.100000000000001" customHeight="1" x14ac:dyDescent="0.35">
      <c r="A43" s="131">
        <v>41</v>
      </c>
      <c r="B43" s="157"/>
      <c r="C43" s="157"/>
      <c r="D43" s="157"/>
      <c r="E43" s="158"/>
      <c r="F43" s="158"/>
      <c r="G43" s="158"/>
      <c r="H43" s="157"/>
      <c r="I43" s="157"/>
      <c r="J43" s="157"/>
      <c r="K43" s="158"/>
      <c r="L43" s="158"/>
      <c r="M43" s="158"/>
      <c r="N43" s="157"/>
      <c r="O43" s="157"/>
      <c r="P43" s="157"/>
      <c r="Q43" s="158"/>
      <c r="R43" s="158"/>
      <c r="S43" s="158"/>
      <c r="T43" s="157"/>
      <c r="U43" s="157"/>
      <c r="V43" s="157"/>
      <c r="W43" s="158"/>
      <c r="X43" s="158"/>
      <c r="Y43" s="158"/>
      <c r="Z43" s="157"/>
      <c r="AA43" s="157"/>
      <c r="AB43" s="157"/>
      <c r="AC43" s="68" t="str">
        <f t="shared" si="1"/>
        <v/>
      </c>
      <c r="AD43" s="68" t="str">
        <f t="shared" si="2"/>
        <v/>
      </c>
      <c r="AE43" s="68" t="str">
        <f t="shared" si="3"/>
        <v/>
      </c>
      <c r="AF43" s="68" t="str">
        <f t="shared" si="4"/>
        <v/>
      </c>
      <c r="AG43" s="68" t="str">
        <f t="shared" si="5"/>
        <v/>
      </c>
      <c r="AH43" s="68" t="str">
        <f t="shared" si="6"/>
        <v/>
      </c>
      <c r="AI43" s="68" t="str">
        <f t="shared" si="7"/>
        <v/>
      </c>
      <c r="AJ43" s="68" t="str">
        <f t="shared" si="8"/>
        <v/>
      </c>
      <c r="AK43" s="68" t="str">
        <f t="shared" si="9"/>
        <v/>
      </c>
      <c r="AL43" s="159" t="str">
        <f t="shared" si="10"/>
        <v/>
      </c>
      <c r="AM43" s="68" t="str">
        <f t="shared" si="11"/>
        <v/>
      </c>
      <c r="AN43" s="68" t="str">
        <f t="shared" si="12"/>
        <v/>
      </c>
      <c r="AO43" s="68" t="str">
        <f t="shared" si="13"/>
        <v/>
      </c>
      <c r="AP43" s="68" t="str">
        <f t="shared" si="14"/>
        <v/>
      </c>
      <c r="AQ43" s="68" t="str">
        <f t="shared" si="15"/>
        <v/>
      </c>
      <c r="AR43" s="68" t="str">
        <f t="shared" si="16"/>
        <v/>
      </c>
      <c r="AS43" s="68" t="str">
        <f t="shared" si="17"/>
        <v/>
      </c>
      <c r="AT43" s="68" t="str">
        <f t="shared" si="18"/>
        <v/>
      </c>
      <c r="AU43" s="68" t="str">
        <f t="shared" si="19"/>
        <v/>
      </c>
      <c r="AV43" s="159" t="str">
        <f t="shared" si="20"/>
        <v/>
      </c>
      <c r="AW43" s="68" t="str">
        <f t="shared" si="21"/>
        <v/>
      </c>
      <c r="AX43" s="68" t="str">
        <f t="shared" si="22"/>
        <v/>
      </c>
      <c r="AY43" s="68" t="str">
        <f t="shared" si="23"/>
        <v/>
      </c>
      <c r="AZ43" s="68" t="str">
        <f t="shared" si="24"/>
        <v/>
      </c>
      <c r="BA43" s="68" t="str">
        <f t="shared" si="25"/>
        <v/>
      </c>
      <c r="BB43" s="68" t="str">
        <f t="shared" si="26"/>
        <v/>
      </c>
      <c r="BC43" s="68" t="str">
        <f t="shared" si="27"/>
        <v/>
      </c>
      <c r="BD43" s="68" t="str">
        <f t="shared" si="28"/>
        <v/>
      </c>
      <c r="BE43" s="68" t="str">
        <f t="shared" si="29"/>
        <v/>
      </c>
      <c r="BF43" s="159" t="str">
        <f t="shared" si="30"/>
        <v/>
      </c>
      <c r="BG43" s="165">
        <v>41</v>
      </c>
      <c r="BH43" s="150" t="str">
        <f t="shared" si="31"/>
        <v/>
      </c>
      <c r="BI43" s="150" t="str">
        <f t="shared" si="34"/>
        <v/>
      </c>
      <c r="BJ43" s="150" t="str">
        <f t="shared" si="0"/>
        <v/>
      </c>
      <c r="BK43" s="162"/>
      <c r="BL43" s="167" t="str">
        <f t="shared" si="32"/>
        <v/>
      </c>
      <c r="BM43" s="160" t="str">
        <f t="shared" si="33"/>
        <v/>
      </c>
      <c r="BN43" s="162"/>
      <c r="BO43" s="162"/>
    </row>
    <row r="44" spans="1:67" ht="17.100000000000001" customHeight="1" x14ac:dyDescent="0.35">
      <c r="A44" s="131">
        <v>42</v>
      </c>
      <c r="B44" s="157"/>
      <c r="C44" s="157"/>
      <c r="D44" s="157"/>
      <c r="E44" s="158"/>
      <c r="F44" s="158"/>
      <c r="G44" s="158"/>
      <c r="H44" s="157"/>
      <c r="I44" s="157"/>
      <c r="J44" s="157"/>
      <c r="K44" s="158"/>
      <c r="L44" s="158"/>
      <c r="M44" s="158"/>
      <c r="N44" s="157"/>
      <c r="O44" s="157"/>
      <c r="P44" s="157"/>
      <c r="Q44" s="158"/>
      <c r="R44" s="158"/>
      <c r="S44" s="158"/>
      <c r="T44" s="157"/>
      <c r="U44" s="157"/>
      <c r="V44" s="157"/>
      <c r="W44" s="158"/>
      <c r="X44" s="158"/>
      <c r="Y44" s="158"/>
      <c r="Z44" s="157"/>
      <c r="AA44" s="157"/>
      <c r="AB44" s="157"/>
      <c r="AC44" s="68" t="str">
        <f t="shared" si="1"/>
        <v/>
      </c>
      <c r="AD44" s="68" t="str">
        <f t="shared" si="2"/>
        <v/>
      </c>
      <c r="AE44" s="68" t="str">
        <f t="shared" si="3"/>
        <v/>
      </c>
      <c r="AF44" s="68" t="str">
        <f t="shared" si="4"/>
        <v/>
      </c>
      <c r="AG44" s="68" t="str">
        <f t="shared" si="5"/>
        <v/>
      </c>
      <c r="AH44" s="68" t="str">
        <f t="shared" si="6"/>
        <v/>
      </c>
      <c r="AI44" s="68" t="str">
        <f t="shared" si="7"/>
        <v/>
      </c>
      <c r="AJ44" s="68" t="str">
        <f t="shared" si="8"/>
        <v/>
      </c>
      <c r="AK44" s="68" t="str">
        <f t="shared" si="9"/>
        <v/>
      </c>
      <c r="AL44" s="159" t="str">
        <f t="shared" si="10"/>
        <v/>
      </c>
      <c r="AM44" s="68" t="str">
        <f t="shared" si="11"/>
        <v/>
      </c>
      <c r="AN44" s="68" t="str">
        <f t="shared" si="12"/>
        <v/>
      </c>
      <c r="AO44" s="68" t="str">
        <f t="shared" si="13"/>
        <v/>
      </c>
      <c r="AP44" s="68" t="str">
        <f t="shared" si="14"/>
        <v/>
      </c>
      <c r="AQ44" s="68" t="str">
        <f t="shared" si="15"/>
        <v/>
      </c>
      <c r="AR44" s="68" t="str">
        <f t="shared" si="16"/>
        <v/>
      </c>
      <c r="AS44" s="68" t="str">
        <f t="shared" si="17"/>
        <v/>
      </c>
      <c r="AT44" s="68" t="str">
        <f t="shared" si="18"/>
        <v/>
      </c>
      <c r="AU44" s="68" t="str">
        <f t="shared" si="19"/>
        <v/>
      </c>
      <c r="AV44" s="159" t="str">
        <f t="shared" si="20"/>
        <v/>
      </c>
      <c r="AW44" s="68" t="str">
        <f t="shared" si="21"/>
        <v/>
      </c>
      <c r="AX44" s="68" t="str">
        <f t="shared" si="22"/>
        <v/>
      </c>
      <c r="AY44" s="68" t="str">
        <f t="shared" si="23"/>
        <v/>
      </c>
      <c r="AZ44" s="68" t="str">
        <f t="shared" si="24"/>
        <v/>
      </c>
      <c r="BA44" s="68" t="str">
        <f t="shared" si="25"/>
        <v/>
      </c>
      <c r="BB44" s="68" t="str">
        <f t="shared" si="26"/>
        <v/>
      </c>
      <c r="BC44" s="68" t="str">
        <f t="shared" si="27"/>
        <v/>
      </c>
      <c r="BD44" s="68" t="str">
        <f t="shared" si="28"/>
        <v/>
      </c>
      <c r="BE44" s="68" t="str">
        <f t="shared" si="29"/>
        <v/>
      </c>
      <c r="BF44" s="159" t="str">
        <f t="shared" si="30"/>
        <v/>
      </c>
      <c r="BG44" s="165">
        <v>42</v>
      </c>
      <c r="BH44" s="150" t="str">
        <f t="shared" ref="BH44:BH47" si="35">AL44</f>
        <v/>
      </c>
      <c r="BI44" s="150" t="str">
        <f t="shared" ref="BI44:BI47" si="36">AV44</f>
        <v/>
      </c>
      <c r="BJ44" s="150" t="str">
        <f t="shared" ref="BJ44:BJ47" si="37">BF44</f>
        <v/>
      </c>
      <c r="BK44" s="162"/>
      <c r="BL44" s="167" t="str">
        <f t="shared" ref="BL44:BL47" si="38">IF(BH44="","",AVERAGE(BH44:BJ44))</f>
        <v/>
      </c>
      <c r="BM44" s="160" t="str">
        <f t="shared" ref="BM44:BM47" si="39">IF(BL44="","",IF(BL44&gt;=2.5,"ดีเยี่ยม",IF(BL44&gt;=1.5,"ดี",IF(BL44&gt;=1,"ผ่านเกณฑ์ฯ",IF(BL44&lt;1,"ไม่ผ่านเกณฑ์ฯ")))))</f>
        <v/>
      </c>
      <c r="BN44" s="162"/>
      <c r="BO44" s="162"/>
    </row>
    <row r="45" spans="1:67" ht="17.100000000000001" customHeight="1" x14ac:dyDescent="0.35">
      <c r="A45" s="131">
        <v>43</v>
      </c>
      <c r="B45" s="157"/>
      <c r="C45" s="157"/>
      <c r="D45" s="157"/>
      <c r="E45" s="158"/>
      <c r="F45" s="158"/>
      <c r="G45" s="158"/>
      <c r="H45" s="157"/>
      <c r="I45" s="157"/>
      <c r="J45" s="157"/>
      <c r="K45" s="158"/>
      <c r="L45" s="158"/>
      <c r="M45" s="158"/>
      <c r="N45" s="157"/>
      <c r="O45" s="157"/>
      <c r="P45" s="157"/>
      <c r="Q45" s="158"/>
      <c r="R45" s="158"/>
      <c r="S45" s="158"/>
      <c r="T45" s="157"/>
      <c r="U45" s="157"/>
      <c r="V45" s="157"/>
      <c r="W45" s="158"/>
      <c r="X45" s="158"/>
      <c r="Y45" s="158"/>
      <c r="Z45" s="157"/>
      <c r="AA45" s="157"/>
      <c r="AB45" s="157"/>
      <c r="AC45" s="68" t="str">
        <f t="shared" si="1"/>
        <v/>
      </c>
      <c r="AD45" s="68" t="str">
        <f t="shared" si="2"/>
        <v/>
      </c>
      <c r="AE45" s="68" t="str">
        <f t="shared" si="3"/>
        <v/>
      </c>
      <c r="AF45" s="68" t="str">
        <f t="shared" si="4"/>
        <v/>
      </c>
      <c r="AG45" s="68" t="str">
        <f t="shared" si="5"/>
        <v/>
      </c>
      <c r="AH45" s="68" t="str">
        <f t="shared" si="6"/>
        <v/>
      </c>
      <c r="AI45" s="68" t="str">
        <f t="shared" si="7"/>
        <v/>
      </c>
      <c r="AJ45" s="68" t="str">
        <f t="shared" si="8"/>
        <v/>
      </c>
      <c r="AK45" s="68" t="str">
        <f t="shared" si="9"/>
        <v/>
      </c>
      <c r="AL45" s="159" t="str">
        <f t="shared" si="10"/>
        <v/>
      </c>
      <c r="AM45" s="68" t="str">
        <f t="shared" si="11"/>
        <v/>
      </c>
      <c r="AN45" s="68" t="str">
        <f t="shared" si="12"/>
        <v/>
      </c>
      <c r="AO45" s="68" t="str">
        <f t="shared" si="13"/>
        <v/>
      </c>
      <c r="AP45" s="68" t="str">
        <f t="shared" si="14"/>
        <v/>
      </c>
      <c r="AQ45" s="68" t="str">
        <f t="shared" si="15"/>
        <v/>
      </c>
      <c r="AR45" s="68" t="str">
        <f t="shared" si="16"/>
        <v/>
      </c>
      <c r="AS45" s="68" t="str">
        <f t="shared" si="17"/>
        <v/>
      </c>
      <c r="AT45" s="68" t="str">
        <f t="shared" si="18"/>
        <v/>
      </c>
      <c r="AU45" s="68" t="str">
        <f t="shared" si="19"/>
        <v/>
      </c>
      <c r="AV45" s="159" t="str">
        <f t="shared" si="20"/>
        <v/>
      </c>
      <c r="AW45" s="68" t="str">
        <f t="shared" si="21"/>
        <v/>
      </c>
      <c r="AX45" s="68" t="str">
        <f t="shared" si="22"/>
        <v/>
      </c>
      <c r="AY45" s="68" t="str">
        <f t="shared" si="23"/>
        <v/>
      </c>
      <c r="AZ45" s="68" t="str">
        <f t="shared" si="24"/>
        <v/>
      </c>
      <c r="BA45" s="68" t="str">
        <f t="shared" si="25"/>
        <v/>
      </c>
      <c r="BB45" s="68" t="str">
        <f t="shared" si="26"/>
        <v/>
      </c>
      <c r="BC45" s="68" t="str">
        <f t="shared" si="27"/>
        <v/>
      </c>
      <c r="BD45" s="68" t="str">
        <f t="shared" si="28"/>
        <v/>
      </c>
      <c r="BE45" s="68" t="str">
        <f t="shared" si="29"/>
        <v/>
      </c>
      <c r="BF45" s="159" t="str">
        <f t="shared" si="30"/>
        <v/>
      </c>
      <c r="BG45" s="165">
        <v>43</v>
      </c>
      <c r="BH45" s="150" t="str">
        <f t="shared" si="35"/>
        <v/>
      </c>
      <c r="BI45" s="150" t="str">
        <f t="shared" si="36"/>
        <v/>
      </c>
      <c r="BJ45" s="150" t="str">
        <f t="shared" si="37"/>
        <v/>
      </c>
      <c r="BK45" s="162"/>
      <c r="BL45" s="167" t="str">
        <f t="shared" si="38"/>
        <v/>
      </c>
      <c r="BM45" s="160" t="str">
        <f t="shared" si="39"/>
        <v/>
      </c>
      <c r="BN45" s="162"/>
      <c r="BO45" s="162"/>
    </row>
    <row r="46" spans="1:67" ht="17.100000000000001" customHeight="1" x14ac:dyDescent="0.35">
      <c r="A46" s="131">
        <v>44</v>
      </c>
      <c r="B46" s="157"/>
      <c r="C46" s="157"/>
      <c r="D46" s="157"/>
      <c r="E46" s="158"/>
      <c r="F46" s="158"/>
      <c r="G46" s="158"/>
      <c r="H46" s="157"/>
      <c r="I46" s="157"/>
      <c r="J46" s="157"/>
      <c r="K46" s="158"/>
      <c r="L46" s="158"/>
      <c r="M46" s="158"/>
      <c r="N46" s="157"/>
      <c r="O46" s="157"/>
      <c r="P46" s="157"/>
      <c r="Q46" s="158"/>
      <c r="R46" s="158"/>
      <c r="S46" s="158"/>
      <c r="T46" s="157"/>
      <c r="U46" s="157"/>
      <c r="V46" s="157"/>
      <c r="W46" s="158"/>
      <c r="X46" s="158"/>
      <c r="Y46" s="158"/>
      <c r="Z46" s="157"/>
      <c r="AA46" s="157"/>
      <c r="AB46" s="157"/>
      <c r="AC46" s="68" t="str">
        <f t="shared" si="1"/>
        <v/>
      </c>
      <c r="AD46" s="68" t="str">
        <f t="shared" si="2"/>
        <v/>
      </c>
      <c r="AE46" s="68" t="str">
        <f t="shared" si="3"/>
        <v/>
      </c>
      <c r="AF46" s="68" t="str">
        <f t="shared" si="4"/>
        <v/>
      </c>
      <c r="AG46" s="68" t="str">
        <f t="shared" si="5"/>
        <v/>
      </c>
      <c r="AH46" s="68" t="str">
        <f t="shared" si="6"/>
        <v/>
      </c>
      <c r="AI46" s="68" t="str">
        <f t="shared" si="7"/>
        <v/>
      </c>
      <c r="AJ46" s="68" t="str">
        <f t="shared" si="8"/>
        <v/>
      </c>
      <c r="AK46" s="68" t="str">
        <f t="shared" si="9"/>
        <v/>
      </c>
      <c r="AL46" s="159" t="str">
        <f t="shared" si="10"/>
        <v/>
      </c>
      <c r="AM46" s="68" t="str">
        <f t="shared" si="11"/>
        <v/>
      </c>
      <c r="AN46" s="68" t="str">
        <f t="shared" si="12"/>
        <v/>
      </c>
      <c r="AO46" s="68" t="str">
        <f t="shared" si="13"/>
        <v/>
      </c>
      <c r="AP46" s="68" t="str">
        <f t="shared" si="14"/>
        <v/>
      </c>
      <c r="AQ46" s="68" t="str">
        <f t="shared" si="15"/>
        <v/>
      </c>
      <c r="AR46" s="68" t="str">
        <f t="shared" si="16"/>
        <v/>
      </c>
      <c r="AS46" s="68" t="str">
        <f t="shared" si="17"/>
        <v/>
      </c>
      <c r="AT46" s="68" t="str">
        <f t="shared" si="18"/>
        <v/>
      </c>
      <c r="AU46" s="68" t="str">
        <f t="shared" si="19"/>
        <v/>
      </c>
      <c r="AV46" s="159" t="str">
        <f t="shared" si="20"/>
        <v/>
      </c>
      <c r="AW46" s="68" t="str">
        <f t="shared" si="21"/>
        <v/>
      </c>
      <c r="AX46" s="68" t="str">
        <f t="shared" si="22"/>
        <v/>
      </c>
      <c r="AY46" s="68" t="str">
        <f t="shared" si="23"/>
        <v/>
      </c>
      <c r="AZ46" s="68" t="str">
        <f t="shared" si="24"/>
        <v/>
      </c>
      <c r="BA46" s="68" t="str">
        <f t="shared" si="25"/>
        <v/>
      </c>
      <c r="BB46" s="68" t="str">
        <f t="shared" si="26"/>
        <v/>
      </c>
      <c r="BC46" s="68" t="str">
        <f t="shared" si="27"/>
        <v/>
      </c>
      <c r="BD46" s="68" t="str">
        <f t="shared" si="28"/>
        <v/>
      </c>
      <c r="BE46" s="68" t="str">
        <f t="shared" si="29"/>
        <v/>
      </c>
      <c r="BF46" s="159" t="str">
        <f t="shared" si="30"/>
        <v/>
      </c>
      <c r="BG46" s="165">
        <v>44</v>
      </c>
      <c r="BH46" s="150" t="str">
        <f t="shared" si="35"/>
        <v/>
      </c>
      <c r="BI46" s="150" t="str">
        <f t="shared" si="36"/>
        <v/>
      </c>
      <c r="BJ46" s="150" t="str">
        <f t="shared" si="37"/>
        <v/>
      </c>
      <c r="BK46" s="162"/>
      <c r="BL46" s="167" t="str">
        <f t="shared" si="38"/>
        <v/>
      </c>
      <c r="BM46" s="160" t="str">
        <f t="shared" si="39"/>
        <v/>
      </c>
      <c r="BN46" s="162"/>
      <c r="BO46" s="162"/>
    </row>
    <row r="47" spans="1:67" ht="17.100000000000001" customHeight="1" x14ac:dyDescent="0.35">
      <c r="A47" s="131">
        <v>45</v>
      </c>
      <c r="B47" s="157"/>
      <c r="C47" s="157"/>
      <c r="D47" s="157"/>
      <c r="E47" s="158"/>
      <c r="F47" s="158"/>
      <c r="G47" s="158"/>
      <c r="H47" s="157"/>
      <c r="I47" s="157"/>
      <c r="J47" s="157"/>
      <c r="K47" s="158"/>
      <c r="L47" s="158"/>
      <c r="M47" s="158"/>
      <c r="N47" s="157"/>
      <c r="O47" s="157"/>
      <c r="P47" s="157"/>
      <c r="Q47" s="158"/>
      <c r="R47" s="158"/>
      <c r="S47" s="158"/>
      <c r="T47" s="157"/>
      <c r="U47" s="157"/>
      <c r="V47" s="157"/>
      <c r="W47" s="158"/>
      <c r="X47" s="158"/>
      <c r="Y47" s="158"/>
      <c r="Z47" s="157"/>
      <c r="AA47" s="157"/>
      <c r="AB47" s="157"/>
      <c r="AC47" s="68" t="str">
        <f t="shared" si="1"/>
        <v/>
      </c>
      <c r="AD47" s="68" t="str">
        <f t="shared" si="2"/>
        <v/>
      </c>
      <c r="AE47" s="68" t="str">
        <f t="shared" si="3"/>
        <v/>
      </c>
      <c r="AF47" s="68" t="str">
        <f t="shared" si="4"/>
        <v/>
      </c>
      <c r="AG47" s="68" t="str">
        <f t="shared" si="5"/>
        <v/>
      </c>
      <c r="AH47" s="68" t="str">
        <f t="shared" si="6"/>
        <v/>
      </c>
      <c r="AI47" s="68" t="str">
        <f t="shared" si="7"/>
        <v/>
      </c>
      <c r="AJ47" s="68" t="str">
        <f t="shared" si="8"/>
        <v/>
      </c>
      <c r="AK47" s="68" t="str">
        <f t="shared" si="9"/>
        <v/>
      </c>
      <c r="AL47" s="159" t="str">
        <f t="shared" si="10"/>
        <v/>
      </c>
      <c r="AM47" s="68" t="str">
        <f t="shared" si="11"/>
        <v/>
      </c>
      <c r="AN47" s="68" t="str">
        <f t="shared" si="12"/>
        <v/>
      </c>
      <c r="AO47" s="68" t="str">
        <f t="shared" si="13"/>
        <v/>
      </c>
      <c r="AP47" s="68" t="str">
        <f t="shared" si="14"/>
        <v/>
      </c>
      <c r="AQ47" s="68" t="str">
        <f t="shared" si="15"/>
        <v/>
      </c>
      <c r="AR47" s="68" t="str">
        <f t="shared" si="16"/>
        <v/>
      </c>
      <c r="AS47" s="68" t="str">
        <f t="shared" si="17"/>
        <v/>
      </c>
      <c r="AT47" s="68" t="str">
        <f t="shared" si="18"/>
        <v/>
      </c>
      <c r="AU47" s="68" t="str">
        <f t="shared" si="19"/>
        <v/>
      </c>
      <c r="AV47" s="159" t="str">
        <f t="shared" si="20"/>
        <v/>
      </c>
      <c r="AW47" s="68" t="str">
        <f t="shared" si="21"/>
        <v/>
      </c>
      <c r="AX47" s="68" t="str">
        <f t="shared" si="22"/>
        <v/>
      </c>
      <c r="AY47" s="68" t="str">
        <f t="shared" si="23"/>
        <v/>
      </c>
      <c r="AZ47" s="68" t="str">
        <f t="shared" si="24"/>
        <v/>
      </c>
      <c r="BA47" s="68" t="str">
        <f t="shared" si="25"/>
        <v/>
      </c>
      <c r="BB47" s="68" t="str">
        <f t="shared" si="26"/>
        <v/>
      </c>
      <c r="BC47" s="68" t="str">
        <f t="shared" si="27"/>
        <v/>
      </c>
      <c r="BD47" s="68" t="str">
        <f t="shared" si="28"/>
        <v/>
      </c>
      <c r="BE47" s="68" t="str">
        <f t="shared" si="29"/>
        <v/>
      </c>
      <c r="BF47" s="159" t="str">
        <f t="shared" si="30"/>
        <v/>
      </c>
      <c r="BG47" s="165">
        <v>45</v>
      </c>
      <c r="BH47" s="150" t="str">
        <f t="shared" si="35"/>
        <v/>
      </c>
      <c r="BI47" s="150" t="str">
        <f t="shared" si="36"/>
        <v/>
      </c>
      <c r="BJ47" s="150" t="str">
        <f t="shared" si="37"/>
        <v/>
      </c>
      <c r="BK47" s="162"/>
      <c r="BL47" s="167" t="str">
        <f t="shared" si="38"/>
        <v/>
      </c>
      <c r="BM47" s="161" t="str">
        <f t="shared" si="39"/>
        <v/>
      </c>
      <c r="BN47" s="162"/>
      <c r="BO47" s="162"/>
    </row>
    <row r="48" spans="1:67" ht="17.45" customHeight="1" x14ac:dyDescent="0.35"/>
    <row r="49" ht="17.45" customHeight="1" x14ac:dyDescent="0.35"/>
    <row r="50" ht="17.45" customHeight="1" x14ac:dyDescent="0.35"/>
    <row r="51" ht="17.45" customHeight="1" x14ac:dyDescent="0.35"/>
    <row r="52" ht="17.45" customHeight="1" x14ac:dyDescent="0.35"/>
    <row r="53" ht="17.45" customHeight="1" x14ac:dyDescent="0.35"/>
    <row r="54" ht="17.45" customHeight="1" x14ac:dyDescent="0.35"/>
    <row r="55" ht="17.45" customHeight="1" x14ac:dyDescent="0.35"/>
    <row r="56" ht="17.45" customHeight="1" x14ac:dyDescent="0.35"/>
  </sheetData>
  <sheetProtection algorithmName="SHA-512" hashValue="NaOIIkr+C+leJTI5IJN/gSzx3xRYokWs0CZoXRKQTShyL0vw8scHWKDPnX0ksRpH2Ph3YqPpQYhHwWfAZYh08Q==" saltValue="etwUbhGZvnbQ6HRNvweG9w==" spinCount="100000" sheet="1" objects="1" scenarios="1"/>
  <mergeCells count="10">
    <mergeCell ref="BG1:BJ1"/>
    <mergeCell ref="K1:M1"/>
    <mergeCell ref="H1:J1"/>
    <mergeCell ref="E1:G1"/>
    <mergeCell ref="B1:D1"/>
    <mergeCell ref="Z1:AB1"/>
    <mergeCell ref="W1:Y1"/>
    <mergeCell ref="T1:V1"/>
    <mergeCell ref="Q1:S1"/>
    <mergeCell ref="N1:P1"/>
  </mergeCells>
  <pageMargins left="0.70866141732283472" right="0.70866141732283472" top="0.19685039370078741" bottom="0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วิธีกรอกข้อมูล</vt:lpstr>
      <vt:lpstr>กรอกข้อมูล</vt:lpstr>
      <vt:lpstr>แบบรายงานเทอม1</vt:lpstr>
      <vt:lpstr>คะแนนเทอม1</vt:lpstr>
      <vt:lpstr>แบบรายงานปลายปี</vt:lpstr>
      <vt:lpstr>คะแนนปลายปี</vt:lpstr>
      <vt:lpstr>คุณฯ-สรุป</vt:lpstr>
      <vt:lpstr>อ่านฯ-สรุป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nm</cp:lastModifiedBy>
  <cp:lastPrinted>2024-11-13T04:47:30Z</cp:lastPrinted>
  <dcterms:created xsi:type="dcterms:W3CDTF">2009-03-04T11:36:21Z</dcterms:created>
  <dcterms:modified xsi:type="dcterms:W3CDTF">2024-11-13T04:48:28Z</dcterms:modified>
</cp:coreProperties>
</file>